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-nas01\保健福祉局保健福祉事務センター\3000【保健衛生部・医務薬務課・医務係】\《提出用》R６年度版(令和４年)衛生統計年報\R6　ホームページ用\"/>
    </mc:Choice>
  </mc:AlternateContent>
  <xr:revisionPtr revIDLastSave="0" documentId="13_ncr:1_{12FF38FF-5773-45A4-97FC-44F3AA7FA5AA}" xr6:coauthVersionLast="47" xr6:coauthVersionMax="47" xr10:uidLastSave="{00000000-0000-0000-0000-000000000000}"/>
  <bookViews>
    <workbookView xWindow="360" yWindow="0" windowWidth="20010" windowHeight="10740" xr2:uid="{C74332C0-7531-4F9A-BA7C-6C0A27F7E792}"/>
  </bookViews>
  <sheets>
    <sheet name="不妊手術件数" sheetId="1" r:id="rId1"/>
    <sheet name="人工妊娠中絶件数" sheetId="2" r:id="rId2"/>
  </sheets>
  <externalReferences>
    <externalReference r:id="rId3"/>
  </externalReferences>
  <definedNames>
    <definedName name="_xlnm.Print_Area" localSheetId="0">不妊手術件数!$A$1:$L$16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2" l="1"/>
  <c r="Q20" i="2"/>
  <c r="P20" i="2"/>
  <c r="O20" i="2"/>
  <c r="N20" i="2"/>
  <c r="M20" i="2"/>
  <c r="L20" i="2"/>
  <c r="K20" i="2"/>
  <c r="J20" i="2"/>
  <c r="D20" i="2" s="1"/>
  <c r="I20" i="2"/>
  <c r="H20" i="2"/>
  <c r="G20" i="2"/>
  <c r="F20" i="2"/>
  <c r="E20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R18" i="2"/>
  <c r="Q18" i="2"/>
  <c r="P18" i="2"/>
  <c r="O18" i="2"/>
  <c r="O17" i="2" s="1"/>
  <c r="N18" i="2"/>
  <c r="N17" i="2" s="1"/>
  <c r="M18" i="2"/>
  <c r="L18" i="2"/>
  <c r="K18" i="2"/>
  <c r="J18" i="2"/>
  <c r="I18" i="2"/>
  <c r="H18" i="2"/>
  <c r="G18" i="2"/>
  <c r="G17" i="2" s="1"/>
  <c r="F18" i="2"/>
  <c r="F17" i="2" s="1"/>
  <c r="E18" i="2"/>
  <c r="R16" i="2"/>
  <c r="Q16" i="2"/>
  <c r="P16" i="2"/>
  <c r="O16" i="2"/>
  <c r="N16" i="2"/>
  <c r="M16" i="2"/>
  <c r="L16" i="2"/>
  <c r="L14" i="2" s="1"/>
  <c r="K16" i="2"/>
  <c r="J16" i="2"/>
  <c r="I16" i="2"/>
  <c r="H16" i="2"/>
  <c r="G16" i="2"/>
  <c r="F16" i="2"/>
  <c r="E16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N8" i="2"/>
  <c r="F8" i="2"/>
  <c r="R7" i="2"/>
  <c r="Q7" i="2"/>
  <c r="P7" i="2"/>
  <c r="O7" i="2"/>
  <c r="N7" i="2"/>
  <c r="M7" i="2"/>
  <c r="L7" i="2"/>
  <c r="L5" i="2" s="1"/>
  <c r="K7" i="2"/>
  <c r="K5" i="2" s="1"/>
  <c r="J7" i="2"/>
  <c r="I7" i="2"/>
  <c r="H7" i="2"/>
  <c r="G7" i="2"/>
  <c r="F7" i="2"/>
  <c r="E7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K16" i="1"/>
  <c r="J16" i="1"/>
  <c r="C16" i="1"/>
  <c r="K15" i="1"/>
  <c r="K14" i="1" s="1"/>
  <c r="K10" i="1" s="1"/>
  <c r="J15" i="1"/>
  <c r="I15" i="1"/>
  <c r="I14" i="1" s="1"/>
  <c r="I10" i="1" s="1"/>
  <c r="E15" i="1"/>
  <c r="H14" i="1"/>
  <c r="G14" i="1"/>
  <c r="G10" i="1" s="1"/>
  <c r="F14" i="1"/>
  <c r="F10" i="1" s="1"/>
  <c r="E14" i="1"/>
  <c r="E10" i="1" s="1"/>
  <c r="C13" i="1"/>
  <c r="C12" i="1"/>
  <c r="K11" i="1"/>
  <c r="J11" i="1"/>
  <c r="I11" i="1"/>
  <c r="H11" i="1"/>
  <c r="H10" i="1" s="1"/>
  <c r="G11" i="1"/>
  <c r="F11" i="1"/>
  <c r="E11" i="1"/>
  <c r="D11" i="1"/>
  <c r="I11" i="2" l="1"/>
  <c r="Q11" i="2"/>
  <c r="D16" i="2"/>
  <c r="R11" i="2"/>
  <c r="M14" i="2"/>
  <c r="D9" i="2"/>
  <c r="D13" i="2"/>
  <c r="D6" i="2"/>
  <c r="O8" i="2"/>
  <c r="F5" i="2"/>
  <c r="N5" i="2"/>
  <c r="H8" i="2"/>
  <c r="P8" i="2"/>
  <c r="J14" i="1"/>
  <c r="J10" i="1" s="1"/>
  <c r="D19" i="2"/>
  <c r="G5" i="2"/>
  <c r="O5" i="2"/>
  <c r="I8" i="2"/>
  <c r="Q8" i="2"/>
  <c r="P17" i="2"/>
  <c r="H5" i="2"/>
  <c r="P5" i="2"/>
  <c r="J8" i="2"/>
  <c r="R8" i="2"/>
  <c r="L11" i="2"/>
  <c r="G14" i="2"/>
  <c r="O14" i="2"/>
  <c r="I5" i="2"/>
  <c r="Q5" i="2"/>
  <c r="K8" i="2"/>
  <c r="E11" i="2"/>
  <c r="M11" i="2"/>
  <c r="H14" i="2"/>
  <c r="P14" i="2"/>
  <c r="J17" i="2"/>
  <c r="R17" i="2"/>
  <c r="J5" i="2"/>
  <c r="R5" i="2"/>
  <c r="L8" i="2"/>
  <c r="L4" i="2" s="1"/>
  <c r="F11" i="2"/>
  <c r="F4" i="2" s="1"/>
  <c r="N11" i="2"/>
  <c r="I14" i="2"/>
  <c r="Q14" i="2"/>
  <c r="K17" i="2"/>
  <c r="D7" i="2"/>
  <c r="E8" i="2"/>
  <c r="M8" i="2"/>
  <c r="G11" i="2"/>
  <c r="O11" i="2"/>
  <c r="J14" i="2"/>
  <c r="R14" i="2"/>
  <c r="L17" i="2"/>
  <c r="D10" i="2"/>
  <c r="H11" i="2"/>
  <c r="P11" i="2"/>
  <c r="P4" i="2" s="1"/>
  <c r="K14" i="2"/>
  <c r="E17" i="2"/>
  <c r="M17" i="2"/>
  <c r="D12" i="2"/>
  <c r="J11" i="2"/>
  <c r="N4" i="2"/>
  <c r="K11" i="2"/>
  <c r="D15" i="2"/>
  <c r="E14" i="2"/>
  <c r="F14" i="2"/>
  <c r="N14" i="2"/>
  <c r="D18" i="2"/>
  <c r="H17" i="2"/>
  <c r="G8" i="2"/>
  <c r="I17" i="2"/>
  <c r="Q17" i="2"/>
  <c r="E5" i="2"/>
  <c r="M5" i="2"/>
  <c r="O4" i="2"/>
  <c r="C15" i="1"/>
  <c r="C14" i="1" s="1"/>
  <c r="C11" i="1"/>
  <c r="D11" i="2" l="1"/>
  <c r="R4" i="2"/>
  <c r="H4" i="2"/>
  <c r="M4" i="2"/>
  <c r="J4" i="2"/>
  <c r="Q4" i="2"/>
  <c r="D17" i="2"/>
  <c r="I4" i="2"/>
  <c r="D8" i="2"/>
  <c r="K4" i="2"/>
  <c r="D5" i="2"/>
  <c r="G4" i="2"/>
  <c r="D14" i="2"/>
  <c r="E4" i="2"/>
  <c r="C10" i="1"/>
  <c r="D4" i="2" l="1"/>
</calcChain>
</file>

<file path=xl/sharedStrings.xml><?xml version="1.0" encoding="utf-8"?>
<sst xmlns="http://schemas.openxmlformats.org/spreadsheetml/2006/main" count="53" uniqueCount="33">
  <si>
    <t>第２章　　母体保護統計</t>
    <rPh sb="0" eb="1">
      <t>ダイ</t>
    </rPh>
    <rPh sb="2" eb="3">
      <t>ショウ</t>
    </rPh>
    <rPh sb="5" eb="7">
      <t>ボタイ</t>
    </rPh>
    <rPh sb="7" eb="9">
      <t>ホゴ</t>
    </rPh>
    <rPh sb="9" eb="11">
      <t>トウケイ</t>
    </rPh>
    <phoneticPr fontId="4"/>
  </si>
  <si>
    <t>表１　　不妊手術件数（年齢・事由・男－女）</t>
    <rPh sb="0" eb="1">
      <t>ヒョウ</t>
    </rPh>
    <rPh sb="4" eb="6">
      <t>フニン</t>
    </rPh>
    <rPh sb="6" eb="8">
      <t>シュジュツ</t>
    </rPh>
    <rPh sb="8" eb="10">
      <t>ケンスウ</t>
    </rPh>
    <rPh sb="11" eb="13">
      <t>ネンレイ</t>
    </rPh>
    <rPh sb="14" eb="15">
      <t>ジ</t>
    </rPh>
    <rPh sb="15" eb="16">
      <t>ユ</t>
    </rPh>
    <rPh sb="17" eb="20">
      <t>ダンジョ</t>
    </rPh>
    <phoneticPr fontId="4"/>
  </si>
  <si>
    <t>区        分</t>
    <rPh sb="0" eb="10">
      <t>クブン</t>
    </rPh>
    <phoneticPr fontId="4"/>
  </si>
  <si>
    <t>総数</t>
    <rPh sb="0" eb="2">
      <t>ソウスウ</t>
    </rPh>
    <phoneticPr fontId="4"/>
  </si>
  <si>
    <t>２０
～
２４歳</t>
    <rPh sb="7" eb="8">
      <t>サイ</t>
    </rPh>
    <phoneticPr fontId="4"/>
  </si>
  <si>
    <t>２５
～
２９歳</t>
    <rPh sb="7" eb="8">
      <t>サイ</t>
    </rPh>
    <phoneticPr fontId="4"/>
  </si>
  <si>
    <t>３０
～
３４歳</t>
    <rPh sb="7" eb="8">
      <t>サイ</t>
    </rPh>
    <phoneticPr fontId="4"/>
  </si>
  <si>
    <t>３５
～
３９歳</t>
    <rPh sb="7" eb="8">
      <t>サイ</t>
    </rPh>
    <phoneticPr fontId="4"/>
  </si>
  <si>
    <t>４０
～
４４歳</t>
    <rPh sb="7" eb="8">
      <t>サイ</t>
    </rPh>
    <phoneticPr fontId="4"/>
  </si>
  <si>
    <t>４５
～
４９歳</t>
    <rPh sb="7" eb="8">
      <t>サイ</t>
    </rPh>
    <phoneticPr fontId="4"/>
  </si>
  <si>
    <t>５０歳
以上</t>
    <rPh sb="2" eb="3">
      <t>サイ</t>
    </rPh>
    <rPh sb="4" eb="6">
      <t>イジョウ</t>
    </rPh>
    <phoneticPr fontId="4"/>
  </si>
  <si>
    <t>不詳</t>
    <rPh sb="0" eb="2">
      <t>フショウ</t>
    </rPh>
    <phoneticPr fontId="4"/>
  </si>
  <si>
    <t>総　　　数</t>
    <rPh sb="0" eb="5">
      <t>ソウスウ</t>
    </rPh>
    <phoneticPr fontId="4"/>
  </si>
  <si>
    <t>男</t>
    <rPh sb="0" eb="1">
      <t>オトコ</t>
    </rPh>
    <phoneticPr fontId="4"/>
  </si>
  <si>
    <t>母胎の生命危険</t>
    <rPh sb="0" eb="2">
      <t>ボタイ</t>
    </rPh>
    <rPh sb="3" eb="5">
      <t>セイメイ</t>
    </rPh>
    <rPh sb="5" eb="7">
      <t>キケン</t>
    </rPh>
    <phoneticPr fontId="4"/>
  </si>
  <si>
    <t>母胎の健康低下</t>
    <rPh sb="0" eb="2">
      <t>ボタイ</t>
    </rPh>
    <rPh sb="3" eb="5">
      <t>ケンコウ</t>
    </rPh>
    <rPh sb="5" eb="7">
      <t>テイカ</t>
    </rPh>
    <phoneticPr fontId="4"/>
  </si>
  <si>
    <t>女</t>
    <rPh sb="0" eb="1">
      <t>オンナ</t>
    </rPh>
    <phoneticPr fontId="4"/>
  </si>
  <si>
    <t>表２　　人工妊娠中絶件数（年齢・事由・妊娠週数）</t>
    <rPh sb="0" eb="1">
      <t>ヒョウ</t>
    </rPh>
    <rPh sb="4" eb="6">
      <t>ジンコウ</t>
    </rPh>
    <rPh sb="6" eb="8">
      <t>ニンシン</t>
    </rPh>
    <rPh sb="8" eb="10">
      <t>チュウゼツ</t>
    </rPh>
    <rPh sb="10" eb="12">
      <t>ケンスウ</t>
    </rPh>
    <rPh sb="13" eb="15">
      <t>ネンレイ</t>
    </rPh>
    <rPh sb="16" eb="17">
      <t>ジ</t>
    </rPh>
    <rPh sb="17" eb="18">
      <t>ユ</t>
    </rPh>
    <rPh sb="19" eb="21">
      <t>ニンシン</t>
    </rPh>
    <rPh sb="21" eb="22">
      <t>シュウ</t>
    </rPh>
    <rPh sb="22" eb="23">
      <t>スウ</t>
    </rPh>
    <phoneticPr fontId="4"/>
  </si>
  <si>
    <t>１５歳
未満</t>
    <rPh sb="2" eb="3">
      <t>サイ</t>
    </rPh>
    <rPh sb="4" eb="6">
      <t>ミマン</t>
    </rPh>
    <phoneticPr fontId="4"/>
  </si>
  <si>
    <t>１５歳</t>
    <rPh sb="2" eb="3">
      <t>サイ</t>
    </rPh>
    <phoneticPr fontId="4"/>
  </si>
  <si>
    <t>１６歳</t>
    <rPh sb="2" eb="3">
      <t>サイ</t>
    </rPh>
    <phoneticPr fontId="4"/>
  </si>
  <si>
    <t>１７歳</t>
    <rPh sb="2" eb="3">
      <t>サイ</t>
    </rPh>
    <phoneticPr fontId="4"/>
  </si>
  <si>
    <t>１８歳</t>
    <rPh sb="2" eb="3">
      <t>サイ</t>
    </rPh>
    <phoneticPr fontId="4"/>
  </si>
  <si>
    <t>１９歳</t>
    <rPh sb="2" eb="3">
      <t>サイ</t>
    </rPh>
    <phoneticPr fontId="4"/>
  </si>
  <si>
    <t>総　　数</t>
    <rPh sb="0" eb="4">
      <t>ソウスウ</t>
    </rPh>
    <phoneticPr fontId="4"/>
  </si>
  <si>
    <t>満７週以前</t>
    <rPh sb="0" eb="1">
      <t>マン</t>
    </rPh>
    <rPh sb="2" eb="3">
      <t>シュウ</t>
    </rPh>
    <rPh sb="3" eb="5">
      <t>イゼン</t>
    </rPh>
    <phoneticPr fontId="4"/>
  </si>
  <si>
    <t>母胎の健康低下</t>
    <rPh sb="0" eb="2">
      <t>ボタイ</t>
    </rPh>
    <rPh sb="3" eb="7">
      <t>ケンコウテイカ</t>
    </rPh>
    <phoneticPr fontId="4"/>
  </si>
  <si>
    <t>暴行・脅迫によるもの</t>
    <rPh sb="0" eb="2">
      <t>ボウコウ</t>
    </rPh>
    <rPh sb="3" eb="5">
      <t>キョウハク</t>
    </rPh>
    <phoneticPr fontId="4"/>
  </si>
  <si>
    <t>満８週～満11週</t>
    <rPh sb="0" eb="1">
      <t>マン</t>
    </rPh>
    <rPh sb="2" eb="3">
      <t>シュウ</t>
    </rPh>
    <rPh sb="4" eb="5">
      <t>マン</t>
    </rPh>
    <rPh sb="7" eb="8">
      <t>シュウ</t>
    </rPh>
    <phoneticPr fontId="4"/>
  </si>
  <si>
    <t>満12週～満15週</t>
    <rPh sb="0" eb="1">
      <t>マン</t>
    </rPh>
    <rPh sb="3" eb="4">
      <t>シュウ</t>
    </rPh>
    <rPh sb="5" eb="6">
      <t>マン</t>
    </rPh>
    <rPh sb="8" eb="9">
      <t>シュウ</t>
    </rPh>
    <phoneticPr fontId="4"/>
  </si>
  <si>
    <t>満16週～満19週</t>
    <rPh sb="0" eb="1">
      <t>マン</t>
    </rPh>
    <rPh sb="3" eb="4">
      <t>シュウ</t>
    </rPh>
    <rPh sb="5" eb="6">
      <t>マン</t>
    </rPh>
    <rPh sb="8" eb="9">
      <t>シュウ</t>
    </rPh>
    <phoneticPr fontId="4"/>
  </si>
  <si>
    <t>満20週・満21週</t>
    <rPh sb="0" eb="1">
      <t>マン</t>
    </rPh>
    <rPh sb="3" eb="4">
      <t>シュウ</t>
    </rPh>
    <rPh sb="5" eb="6">
      <t>マン</t>
    </rPh>
    <rPh sb="8" eb="9">
      <t>シュウ</t>
    </rPh>
    <phoneticPr fontId="4"/>
  </si>
  <si>
    <t>不　　詳</t>
    <rPh sb="0" eb="4">
      <t>フショウ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</si>
</sst>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\-#,##0;_ * &quot;-&quot;;_ @_ "/>
  </numFmts>
  <fonts count="10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2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5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 applyProtection="1">
      <alignment horizontal="centerContinuous" vertical="center"/>
      <protection locked="0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>
      <alignment vertical="center"/>
    </xf>
    <xf numFmtId="0" fontId="7" fillId="0" borderId="3" xfId="0" applyFont="1" applyBorder="1" applyAlignment="1">
      <alignment horizontal="centerContinuous" vertical="distributed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Continuous" vertical="distributed" wrapText="1"/>
    </xf>
    <xf numFmtId="0" fontId="0" fillId="0" borderId="6" xfId="0" applyBorder="1">
      <alignment vertical="center"/>
    </xf>
    <xf numFmtId="0" fontId="7" fillId="0" borderId="7" xfId="0" applyFont="1" applyBorder="1">
      <alignment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5" xfId="0" applyNumberFormat="1" applyFont="1" applyBorder="1" applyAlignment="1">
      <alignment horizontal="right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176" fontId="7" fillId="0" borderId="10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12" xfId="0" applyFont="1" applyBorder="1">
      <alignment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176" fontId="7" fillId="0" borderId="17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1" fillId="0" borderId="21" xfId="0" applyFont="1" applyBorder="1" applyAlignment="1">
      <alignment horizontal="centerContinuous" vertical="distributed" wrapText="1"/>
    </xf>
    <xf numFmtId="0" fontId="9" fillId="0" borderId="0" xfId="0" applyFont="1">
      <alignment vertical="center"/>
    </xf>
    <xf numFmtId="0" fontId="7" fillId="0" borderId="1" xfId="0" applyFont="1" applyBorder="1" applyAlignment="1"/>
    <xf numFmtId="0" fontId="7" fillId="0" borderId="22" xfId="0" applyFont="1" applyBorder="1" applyAlignment="1"/>
    <xf numFmtId="176" fontId="7" fillId="0" borderId="1" xfId="0" applyNumberFormat="1" applyFont="1" applyBorder="1" applyAlignment="1">
      <alignment horizontal="right"/>
    </xf>
    <xf numFmtId="176" fontId="7" fillId="0" borderId="11" xfId="0" applyNumberFormat="1" applyFont="1" applyBorder="1" applyAlignment="1">
      <alignment horizontal="right"/>
    </xf>
    <xf numFmtId="176" fontId="7" fillId="0" borderId="23" xfId="0" applyNumberFormat="1" applyFont="1" applyBorder="1" applyAlignment="1">
      <alignment horizontal="right"/>
    </xf>
    <xf numFmtId="0" fontId="1" fillId="0" borderId="22" xfId="0" applyFont="1" applyBorder="1">
      <alignment vertical="center"/>
    </xf>
    <xf numFmtId="176" fontId="7" fillId="0" borderId="8" xfId="0" applyNumberFormat="1" applyFont="1" applyBorder="1" applyAlignment="1">
      <alignment horizontal="right"/>
    </xf>
    <xf numFmtId="176" fontId="1" fillId="0" borderId="11" xfId="0" applyNumberFormat="1" applyFont="1" applyBorder="1" applyAlignment="1">
      <alignment horizontal="right"/>
    </xf>
    <xf numFmtId="176" fontId="1" fillId="0" borderId="23" xfId="0" applyNumberFormat="1" applyFont="1" applyBorder="1" applyAlignment="1">
      <alignment horizontal="right"/>
    </xf>
    <xf numFmtId="0" fontId="1" fillId="0" borderId="0" xfId="0" applyFont="1">
      <alignment vertical="center"/>
    </xf>
    <xf numFmtId="176" fontId="7" fillId="0" borderId="6" xfId="0" applyNumberFormat="1" applyFont="1" applyBorder="1" applyAlignment="1">
      <alignment horizontal="right"/>
    </xf>
    <xf numFmtId="176" fontId="1" fillId="0" borderId="13" xfId="0" applyNumberFormat="1" applyFont="1" applyBorder="1" applyAlignment="1">
      <alignment horizontal="right"/>
    </xf>
    <xf numFmtId="176" fontId="1" fillId="0" borderId="24" xfId="0" applyNumberFormat="1" applyFont="1" applyBorder="1" applyAlignment="1">
      <alignment horizontal="right"/>
    </xf>
    <xf numFmtId="0" fontId="1" fillId="0" borderId="25" xfId="0" applyFont="1" applyBorder="1" applyAlignment="1">
      <alignment vertical="center" shrinkToFit="1"/>
    </xf>
    <xf numFmtId="176" fontId="7" fillId="0" borderId="15" xfId="0" applyNumberFormat="1" applyFont="1" applyBorder="1" applyAlignment="1">
      <alignment horizontal="right"/>
    </xf>
    <xf numFmtId="0" fontId="1" fillId="0" borderId="25" xfId="0" applyFont="1" applyBorder="1">
      <alignment vertical="center"/>
    </xf>
    <xf numFmtId="176" fontId="1" fillId="0" borderId="4" xfId="0" applyNumberFormat="1" applyFont="1" applyBorder="1" applyAlignment="1">
      <alignment horizontal="right"/>
    </xf>
    <xf numFmtId="176" fontId="1" fillId="0" borderId="21" xfId="0" applyNumberFormat="1" applyFont="1" applyBorder="1" applyAlignment="1">
      <alignment horizontal="right"/>
    </xf>
    <xf numFmtId="0" fontId="6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center" vertical="distributed" wrapText="1"/>
    </xf>
    <xf numFmtId="0" fontId="1" fillId="0" borderId="2" xfId="0" applyFont="1" applyBorder="1" applyAlignment="1">
      <alignment horizontal="center" vertical="distributed" wrapText="1"/>
    </xf>
    <xf numFmtId="49" fontId="0" fillId="0" borderId="12" xfId="0" applyNumberFormat="1" applyBorder="1" applyAlignment="1" applyProtection="1">
      <alignment horizontal="left" vertical="center" textRotation="180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報様式"/>
      <sheetName val="年報様式 (2)"/>
      <sheetName val="データ入力 　県提出様式"/>
    </sheetNames>
    <sheetDataSet>
      <sheetData sheetId="0"/>
      <sheetData sheetId="1"/>
      <sheetData sheetId="2">
        <row r="14">
          <cell r="E14">
            <v>1</v>
          </cell>
          <cell r="I14">
            <v>0</v>
          </cell>
          <cell r="J14">
            <v>0</v>
          </cell>
          <cell r="K14">
            <v>0</v>
          </cell>
        </row>
        <row r="15">
          <cell r="J15">
            <v>0</v>
          </cell>
          <cell r="K15">
            <v>0</v>
          </cell>
        </row>
        <row r="23">
          <cell r="C23">
            <v>1</v>
          </cell>
          <cell r="D23">
            <v>0</v>
          </cell>
          <cell r="E23">
            <v>8</v>
          </cell>
          <cell r="F23">
            <v>5</v>
          </cell>
          <cell r="G23">
            <v>10</v>
          </cell>
          <cell r="H23">
            <v>10</v>
          </cell>
          <cell r="I23">
            <v>141</v>
          </cell>
          <cell r="J23">
            <v>129</v>
          </cell>
          <cell r="K23">
            <v>130</v>
          </cell>
          <cell r="L23">
            <v>110</v>
          </cell>
          <cell r="M23">
            <v>72</v>
          </cell>
          <cell r="N23">
            <v>9</v>
          </cell>
          <cell r="O23">
            <v>0</v>
          </cell>
          <cell r="P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6">
          <cell r="C26">
            <v>2</v>
          </cell>
          <cell r="D26">
            <v>1</v>
          </cell>
          <cell r="E26">
            <v>7</v>
          </cell>
          <cell r="F26">
            <v>9</v>
          </cell>
          <cell r="G26">
            <v>11</v>
          </cell>
          <cell r="H26">
            <v>22</v>
          </cell>
          <cell r="I26">
            <v>96</v>
          </cell>
          <cell r="J26">
            <v>98</v>
          </cell>
          <cell r="K26">
            <v>90</v>
          </cell>
          <cell r="L26">
            <v>84</v>
          </cell>
          <cell r="M26">
            <v>40</v>
          </cell>
          <cell r="N26">
            <v>5</v>
          </cell>
          <cell r="O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  <cell r="I29">
            <v>7</v>
          </cell>
          <cell r="J29">
            <v>4</v>
          </cell>
          <cell r="K29">
            <v>3</v>
          </cell>
          <cell r="L29">
            <v>6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2">
          <cell r="C32">
            <v>0</v>
          </cell>
          <cell r="D32">
            <v>2</v>
          </cell>
          <cell r="E32">
            <v>0</v>
          </cell>
          <cell r="F32">
            <v>0</v>
          </cell>
          <cell r="G32">
            <v>1</v>
          </cell>
          <cell r="H32">
            <v>2</v>
          </cell>
          <cell r="I32">
            <v>4</v>
          </cell>
          <cell r="J32">
            <v>7</v>
          </cell>
          <cell r="K32">
            <v>6</v>
          </cell>
          <cell r="L32">
            <v>4</v>
          </cell>
          <cell r="M32">
            <v>2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3</v>
          </cell>
          <cell r="G35">
            <v>0</v>
          </cell>
          <cell r="H35">
            <v>0</v>
          </cell>
          <cell r="I35">
            <v>2</v>
          </cell>
          <cell r="J35">
            <v>6</v>
          </cell>
          <cell r="K35">
            <v>2</v>
          </cell>
          <cell r="L35">
            <v>3</v>
          </cell>
          <cell r="M35">
            <v>1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10" Target="http://invalid.uri" TargetMode="External" Type="http://schemas.openxmlformats.org/officeDocument/2006/relationships/externalLinkPath"/><Relationship Id="rId11" Target="http://invalid.uri" TargetMode="External" Type="http://schemas.openxmlformats.org/officeDocument/2006/relationships/externalLinkPath"/><Relationship Id="rId12" Target="http://invalid.uri" TargetMode="External" Type="http://schemas.openxmlformats.org/officeDocument/2006/relationships/externalLinkPath"/><Relationship Id="rId13" Target="../printerSettings/printerSettings1.bin" Type="http://schemas.openxmlformats.org/officeDocument/2006/relationships/printerSettings"/><Relationship Id="rId2" Target="http://invalid.uri" TargetMode="External" Type="http://schemas.openxmlformats.org/officeDocument/2006/relationships/externalLinkPath"/><Relationship Id="rId3" Target="http://invalid.uri" TargetMode="External" Type="http://schemas.openxmlformats.org/officeDocument/2006/relationships/externalLinkPath"/><Relationship Id="rId4" Target="http://invalid.uri" TargetMode="External" Type="http://schemas.openxmlformats.org/officeDocument/2006/relationships/externalLinkPath"/><Relationship Id="rId5" Target="http://invalid.uri" TargetMode="External" Type="http://schemas.openxmlformats.org/officeDocument/2006/relationships/externalLinkPath"/><Relationship Id="rId6" Target="http://invalid.uri" TargetMode="External" Type="http://schemas.openxmlformats.org/officeDocument/2006/relationships/externalLinkPath"/><Relationship Id="rId7" Target="http://invalid.uri" TargetMode="External" Type="http://schemas.openxmlformats.org/officeDocument/2006/relationships/externalLinkPath"/><Relationship Id="rId8" Target="http://invalid.uri" TargetMode="External" Type="http://schemas.openxmlformats.org/officeDocument/2006/relationships/externalLinkPath"/><Relationship Id="rId9" Target="http://invalid.uri" TargetMode="External" Type="http://schemas.openxmlformats.org/officeDocument/2006/relationships/externalLinkPath"/></Relationships>
</file>

<file path=xl/worksheets/_rels/sheet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10" Target="http://invalid.uri" TargetMode="External" Type="http://schemas.openxmlformats.org/officeDocument/2006/relationships/externalLinkPath"/><Relationship Id="rId11" Target="http://invalid.uri" TargetMode="External" Type="http://schemas.openxmlformats.org/officeDocument/2006/relationships/externalLinkPath"/><Relationship Id="rId12" Target="http://invalid.uri" TargetMode="External" Type="http://schemas.openxmlformats.org/officeDocument/2006/relationships/externalLinkPath"/><Relationship Id="rId13" Target="../printerSettings/printerSettings2.bin" Type="http://schemas.openxmlformats.org/officeDocument/2006/relationships/printerSettings"/><Relationship Id="rId2" Target="http://invalid.uri" TargetMode="External" Type="http://schemas.openxmlformats.org/officeDocument/2006/relationships/externalLinkPath"/><Relationship Id="rId3" Target="http://invalid.uri" TargetMode="External" Type="http://schemas.openxmlformats.org/officeDocument/2006/relationships/externalLinkPath"/><Relationship Id="rId4" Target="http://invalid.uri" TargetMode="External" Type="http://schemas.openxmlformats.org/officeDocument/2006/relationships/externalLinkPath"/><Relationship Id="rId5" Target="http://invalid.uri" TargetMode="External" Type="http://schemas.openxmlformats.org/officeDocument/2006/relationships/externalLinkPath"/><Relationship Id="rId6" Target="http://invalid.uri" TargetMode="External" Type="http://schemas.openxmlformats.org/officeDocument/2006/relationships/externalLinkPath"/><Relationship Id="rId7" Target="http://invalid.uri" TargetMode="External" Type="http://schemas.openxmlformats.org/officeDocument/2006/relationships/externalLinkPath"/><Relationship Id="rId8" Target="http://invalid.uri" TargetMode="External" Type="http://schemas.openxmlformats.org/officeDocument/2006/relationships/externalLinkPath"/><Relationship Id="rId9" Target="http://invalid.uri" TargetMode="External" Type="http://schemas.openxmlformats.org/officeDocument/2006/relationships/externalLinkPath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0378-8A19-45E2-ABF0-559626612250}">
  <sheetPr>
    <tabColor rgb="FFFF0000"/>
    <pageSetUpPr fitToPage="1"/>
  </sheetPr>
  <dimension ref="A1:L18"/>
  <sheetViews>
    <sheetView tabSelected="1" view="pageBreakPreview" zoomScaleNormal="100" zoomScaleSheetLayoutView="100" workbookViewId="0">
      <selection activeCell="H55" sqref="H55"/>
    </sheetView>
  </sheetViews>
  <sheetFormatPr defaultRowHeight="12" x14ac:dyDescent="0.15"/>
  <cols>
    <col min="1" max="1" width="2.5703125" customWidth="1"/>
    <col min="2" max="2" width="17.28515625" bestFit="1" customWidth="1"/>
    <col min="3" max="3" width="8.85546875" customWidth="1"/>
    <col min="4" max="11" width="7.42578125" customWidth="1"/>
    <col min="12" max="12" width="1" customWidth="1"/>
  </cols>
  <sheetData>
    <row r="1" spans="1:12" ht="2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8" customHeight="1" x14ac:dyDescent="0.15">
      <c r="C2" s="53"/>
      <c r="D2" s="53"/>
      <c r="E2" s="53"/>
      <c r="F2" s="53"/>
      <c r="G2" s="53"/>
      <c r="H2" s="53"/>
      <c r="I2" s="53"/>
    </row>
    <row r="3" spans="1:12" ht="12" hidden="1" customHeight="1" x14ac:dyDescent="0.15">
      <c r="C3" s="4"/>
      <c r="D3" s="4"/>
      <c r="E3" s="4"/>
      <c r="F3" s="4"/>
      <c r="G3" s="4"/>
      <c r="H3" s="4"/>
      <c r="I3" s="4"/>
    </row>
    <row r="4" spans="1:12" x14ac:dyDescent="0.15">
      <c r="D4" s="5"/>
      <c r="F4" s="6"/>
    </row>
    <row r="7" spans="1:12" ht="17.25" x14ac:dyDescent="0.15">
      <c r="A7" s="7" t="s">
        <v>1</v>
      </c>
      <c r="B7" s="7"/>
    </row>
    <row r="9" spans="1:12" ht="58.5" customHeight="1" x14ac:dyDescent="0.15">
      <c r="A9" s="54" t="s">
        <v>2</v>
      </c>
      <c r="B9" s="55"/>
      <c r="C9" s="8" t="s">
        <v>3</v>
      </c>
      <c r="D9" s="9" t="s">
        <v>4</v>
      </c>
      <c r="E9" s="9" t="s">
        <v>5</v>
      </c>
      <c r="F9" s="9" t="s">
        <v>6</v>
      </c>
      <c r="G9" s="9" t="s">
        <v>7</v>
      </c>
      <c r="H9" s="9" t="s">
        <v>8</v>
      </c>
      <c r="I9" s="9" t="s">
        <v>9</v>
      </c>
      <c r="J9" s="9" t="s">
        <v>10</v>
      </c>
      <c r="K9" s="10" t="s">
        <v>11</v>
      </c>
      <c r="L9" s="11"/>
    </row>
    <row r="10" spans="1:12" ht="18.75" customHeight="1" x14ac:dyDescent="0.15">
      <c r="A10" s="12" t="s">
        <v>12</v>
      </c>
      <c r="B10" s="12"/>
      <c r="C10" s="13">
        <f>SUM(C11,C14)</f>
        <v>35</v>
      </c>
      <c r="D10" s="14">
        <v>0</v>
      </c>
      <c r="E10" s="14">
        <f t="shared" ref="E10:K10" si="0">SUM(E11,E14)</f>
        <v>1</v>
      </c>
      <c r="F10" s="14">
        <f t="shared" si="0"/>
        <v>14</v>
      </c>
      <c r="G10" s="14">
        <f t="shared" si="0"/>
        <v>15</v>
      </c>
      <c r="H10" s="14">
        <f t="shared" si="0"/>
        <v>4</v>
      </c>
      <c r="I10" s="14">
        <f t="shared" si="0"/>
        <v>1</v>
      </c>
      <c r="J10" s="14">
        <f t="shared" si="0"/>
        <v>0</v>
      </c>
      <c r="K10" s="14">
        <f t="shared" si="0"/>
        <v>0</v>
      </c>
      <c r="L10" s="11"/>
    </row>
    <row r="11" spans="1:12" ht="18.75" customHeight="1" x14ac:dyDescent="0.15">
      <c r="A11" s="15" t="s">
        <v>13</v>
      </c>
      <c r="B11" s="16"/>
      <c r="C11" s="17">
        <f>SUM(D11:K11)</f>
        <v>0</v>
      </c>
      <c r="D11" s="18">
        <f>SUM(D12:D13)</f>
        <v>0</v>
      </c>
      <c r="E11" s="18">
        <f t="shared" ref="E11:K11" si="1">SUM(E12:E13)</f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8">
        <f t="shared" si="1"/>
        <v>0</v>
      </c>
      <c r="K11" s="18">
        <f t="shared" si="1"/>
        <v>0</v>
      </c>
      <c r="L11" s="11"/>
    </row>
    <row r="12" spans="1:12" ht="18.75" customHeight="1" x14ac:dyDescent="0.15">
      <c r="A12" s="19"/>
      <c r="B12" s="20" t="s">
        <v>14</v>
      </c>
      <c r="C12" s="17">
        <f>SUM(D12:K12)</f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2">
        <v>0</v>
      </c>
      <c r="L12" s="11"/>
    </row>
    <row r="13" spans="1:12" ht="18.75" customHeight="1" x14ac:dyDescent="0.15">
      <c r="A13" s="23"/>
      <c r="B13" s="24" t="s">
        <v>15</v>
      </c>
      <c r="C13" s="25">
        <f>SUM(D13:K13)</f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7">
        <v>0</v>
      </c>
      <c r="L13" s="11"/>
    </row>
    <row r="14" spans="1:12" ht="18.75" customHeight="1" x14ac:dyDescent="0.15">
      <c r="A14" s="15" t="s">
        <v>16</v>
      </c>
      <c r="B14" s="16"/>
      <c r="C14" s="28">
        <f>SUM(C15:C16)</f>
        <v>35</v>
      </c>
      <c r="D14" s="29">
        <v>0</v>
      </c>
      <c r="E14" s="29">
        <f t="shared" ref="E14:K14" si="2">SUM(E15:E16)</f>
        <v>1</v>
      </c>
      <c r="F14" s="29">
        <f t="shared" si="2"/>
        <v>14</v>
      </c>
      <c r="G14" s="29">
        <f t="shared" si="2"/>
        <v>15</v>
      </c>
      <c r="H14" s="29">
        <f t="shared" si="2"/>
        <v>4</v>
      </c>
      <c r="I14" s="29">
        <f t="shared" si="2"/>
        <v>1</v>
      </c>
      <c r="J14" s="29">
        <f t="shared" si="2"/>
        <v>0</v>
      </c>
      <c r="K14" s="29">
        <f t="shared" si="2"/>
        <v>0</v>
      </c>
      <c r="L14" s="11"/>
    </row>
    <row r="15" spans="1:12" ht="18.75" customHeight="1" x14ac:dyDescent="0.15">
      <c r="A15" s="19"/>
      <c r="B15" s="20" t="s">
        <v>14</v>
      </c>
      <c r="C15" s="30">
        <f>SUM(D15:K15)</f>
        <v>5</v>
      </c>
      <c r="D15" s="22">
        <v>0</v>
      </c>
      <c r="E15" s="22">
        <f>'[1]データ入力 　県提出様式'!E14</f>
        <v>1</v>
      </c>
      <c r="F15" s="22">
        <v>1</v>
      </c>
      <c r="G15" s="22">
        <v>2</v>
      </c>
      <c r="H15" s="22">
        <v>1</v>
      </c>
      <c r="I15" s="22">
        <f>'[1]データ入力 　県提出様式'!I14</f>
        <v>0</v>
      </c>
      <c r="J15" s="22">
        <f>'[1]データ入力 　県提出様式'!J14</f>
        <v>0</v>
      </c>
      <c r="K15" s="22">
        <f>'[1]データ入力 　県提出様式'!K14</f>
        <v>0</v>
      </c>
      <c r="L15" s="11"/>
    </row>
    <row r="16" spans="1:12" ht="18.75" customHeight="1" x14ac:dyDescent="0.15">
      <c r="A16" s="23"/>
      <c r="B16" s="24" t="s">
        <v>15</v>
      </c>
      <c r="C16" s="31">
        <f>SUM(D16:K16)</f>
        <v>30</v>
      </c>
      <c r="D16" s="26">
        <v>0</v>
      </c>
      <c r="E16" s="27">
        <v>0</v>
      </c>
      <c r="F16" s="27">
        <v>13</v>
      </c>
      <c r="G16" s="27">
        <v>13</v>
      </c>
      <c r="H16" s="27">
        <v>3</v>
      </c>
      <c r="I16" s="27">
        <v>1</v>
      </c>
      <c r="J16" s="27">
        <f>'[1]データ入力 　県提出様式'!J15</f>
        <v>0</v>
      </c>
      <c r="K16" s="27">
        <f>'[1]データ入力 　県提出様式'!K15</f>
        <v>0</v>
      </c>
      <c r="L16" s="11"/>
    </row>
    <row r="17" spans="1:12" ht="14.25" customHeight="1" x14ac:dyDescent="0.1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2" ht="14.25" customHeight="1" x14ac:dyDescent="0.1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</sheetData>
  <dataConsolidate>
    <dataRefs count="12">
      <dataRef ref="C13:L19" sheet="１０月分" r:id="rId1"/>
      <dataRef ref="C13:L19" sheet="１１月分" r:id="rId2"/>
      <dataRef ref="C13:L19" sheet="１２月分" r:id="rId3"/>
      <dataRef ref="C13:L19" sheet="１月分" r:id="rId4"/>
      <dataRef ref="C13:L19" sheet="２月分" r:id="rId5"/>
      <dataRef ref="C13:L19" sheet="３月分" r:id="rId6"/>
      <dataRef ref="C13:L19" sheet="４月分" r:id="rId7"/>
      <dataRef ref="C13:L19" sheet="５月分" r:id="rId8"/>
      <dataRef ref="C13:L19" sheet="６月分" r:id="rId9"/>
      <dataRef ref="C13:L19" sheet="７月分" r:id="rId10"/>
      <dataRef ref="C13:L19" sheet="８月分" r:id="rId11"/>
      <dataRef ref="C13:L19" sheet="９月分" r:id="rId12"/>
    </dataRefs>
  </dataConsolidate>
  <mergeCells count="2">
    <mergeCell ref="C2:I2"/>
    <mergeCell ref="A9:B9"/>
  </mergeCells>
  <phoneticPr fontId="3"/>
  <printOptions horizontalCentered="1"/>
  <pageMargins left="0.59055118110236227" right="0.59055118110236227" top="0.78740157480314965" bottom="0.78740157480314965" header="0" footer="0.51181102362204722"/>
  <pageSetup paperSize="9" orientation="portrait" r:id="rId1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AA4B1-A5AE-4496-B8E8-30751DF462CD}">
  <sheetPr>
    <tabColor rgb="FFFFC000"/>
    <pageSetUpPr fitToPage="1"/>
  </sheetPr>
  <dimension ref="A1:R20"/>
  <sheetViews>
    <sheetView view="pageBreakPreview" topLeftCell="A4" zoomScaleNormal="100" zoomScaleSheetLayoutView="100" workbookViewId="0">
      <selection activeCell="C20" sqref="C20"/>
    </sheetView>
  </sheetViews>
  <sheetFormatPr defaultRowHeight="12" x14ac:dyDescent="0.15"/>
  <cols>
    <col min="2" max="2" width="2.5703125" customWidth="1"/>
    <col min="3" max="3" width="17.28515625" bestFit="1" customWidth="1"/>
    <col min="4" max="4" width="8.85546875" customWidth="1"/>
    <col min="5" max="18" width="7.42578125" customWidth="1"/>
  </cols>
  <sheetData>
    <row r="1" spans="1:18" ht="17.25" x14ac:dyDescent="0.15">
      <c r="B1" s="7" t="s">
        <v>17</v>
      </c>
      <c r="C1" s="7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8" customHeight="1" x14ac:dyDescent="0.15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58.5" customHeight="1" x14ac:dyDescent="0.15">
      <c r="B3" s="54" t="s">
        <v>2</v>
      </c>
      <c r="C3" s="55"/>
      <c r="D3" s="8" t="s">
        <v>3</v>
      </c>
      <c r="E3" s="9" t="s">
        <v>18</v>
      </c>
      <c r="F3" s="9" t="s">
        <v>19</v>
      </c>
      <c r="G3" s="9" t="s">
        <v>20</v>
      </c>
      <c r="H3" s="9" t="s">
        <v>21</v>
      </c>
      <c r="I3" s="9" t="s">
        <v>22</v>
      </c>
      <c r="J3" s="9" t="s">
        <v>23</v>
      </c>
      <c r="K3" s="9" t="s">
        <v>4</v>
      </c>
      <c r="L3" s="9" t="s">
        <v>5</v>
      </c>
      <c r="M3" s="9" t="s">
        <v>6</v>
      </c>
      <c r="N3" s="9" t="s">
        <v>7</v>
      </c>
      <c r="O3" s="9" t="s">
        <v>8</v>
      </c>
      <c r="P3" s="9" t="s">
        <v>9</v>
      </c>
      <c r="Q3" s="9" t="s">
        <v>10</v>
      </c>
      <c r="R3" s="33" t="s">
        <v>11</v>
      </c>
    </row>
    <row r="4" spans="1:18" ht="18.75" customHeight="1" x14ac:dyDescent="0.15">
      <c r="A4" s="34"/>
      <c r="B4" s="35" t="s">
        <v>24</v>
      </c>
      <c r="C4" s="36"/>
      <c r="D4" s="37">
        <f t="shared" ref="D4:D20" si="0">SUM(E4:R4)</f>
        <v>1156</v>
      </c>
      <c r="E4" s="38">
        <f t="shared" ref="E4:R4" si="1">SUM(E20,E17,E14,E11,E8,E5)</f>
        <v>3</v>
      </c>
      <c r="F4" s="38">
        <f t="shared" si="1"/>
        <v>3</v>
      </c>
      <c r="G4" s="38">
        <f t="shared" si="1"/>
        <v>15</v>
      </c>
      <c r="H4" s="38">
        <f t="shared" si="1"/>
        <v>17</v>
      </c>
      <c r="I4" s="38">
        <f t="shared" si="1"/>
        <v>22</v>
      </c>
      <c r="J4" s="38">
        <f t="shared" si="1"/>
        <v>35</v>
      </c>
      <c r="K4" s="38">
        <f t="shared" si="1"/>
        <v>250</v>
      </c>
      <c r="L4" s="38">
        <f t="shared" si="1"/>
        <v>244</v>
      </c>
      <c r="M4" s="38">
        <f t="shared" si="1"/>
        <v>231</v>
      </c>
      <c r="N4" s="38">
        <f t="shared" si="1"/>
        <v>207</v>
      </c>
      <c r="O4" s="38">
        <f t="shared" si="1"/>
        <v>115</v>
      </c>
      <c r="P4" s="38">
        <f t="shared" si="1"/>
        <v>14</v>
      </c>
      <c r="Q4" s="38">
        <f t="shared" si="1"/>
        <v>0</v>
      </c>
      <c r="R4" s="39">
        <f t="shared" si="1"/>
        <v>0</v>
      </c>
    </row>
    <row r="5" spans="1:18" ht="18.75" customHeight="1" x14ac:dyDescent="0.15">
      <c r="A5" s="34"/>
      <c r="B5" s="15" t="s">
        <v>25</v>
      </c>
      <c r="C5" s="40"/>
      <c r="D5" s="41">
        <f t="shared" si="0"/>
        <v>625</v>
      </c>
      <c r="E5" s="42">
        <f t="shared" ref="E5:R5" si="2">SUM(E6:E7)</f>
        <v>1</v>
      </c>
      <c r="F5" s="42">
        <f>SUM(F6:F7)</f>
        <v>0</v>
      </c>
      <c r="G5" s="42">
        <f>SUM(G6:G7)</f>
        <v>8</v>
      </c>
      <c r="H5" s="42">
        <f>SUM(H6:H7)</f>
        <v>5</v>
      </c>
      <c r="I5" s="42">
        <f>SUM(I6:I7)</f>
        <v>10</v>
      </c>
      <c r="J5" s="42">
        <f>SUM(J6:J7)</f>
        <v>10</v>
      </c>
      <c r="K5" s="42">
        <f t="shared" si="2"/>
        <v>141</v>
      </c>
      <c r="L5" s="42">
        <f t="shared" si="2"/>
        <v>129</v>
      </c>
      <c r="M5" s="42">
        <f t="shared" si="2"/>
        <v>130</v>
      </c>
      <c r="N5" s="42">
        <f t="shared" si="2"/>
        <v>110</v>
      </c>
      <c r="O5" s="42">
        <f t="shared" si="2"/>
        <v>72</v>
      </c>
      <c r="P5" s="42">
        <f t="shared" si="2"/>
        <v>9</v>
      </c>
      <c r="Q5" s="42">
        <f t="shared" si="2"/>
        <v>0</v>
      </c>
      <c r="R5" s="43">
        <f t="shared" si="2"/>
        <v>0</v>
      </c>
    </row>
    <row r="6" spans="1:18" ht="18.75" customHeight="1" x14ac:dyDescent="0.15">
      <c r="A6" s="34"/>
      <c r="B6" s="19"/>
      <c r="C6" s="44" t="s">
        <v>26</v>
      </c>
      <c r="D6" s="45">
        <f t="shared" si="0"/>
        <v>625</v>
      </c>
      <c r="E6" s="46">
        <f>'[1]データ入力 　県提出様式'!C23</f>
        <v>1</v>
      </c>
      <c r="F6" s="46">
        <f>'[1]データ入力 　県提出様式'!D23</f>
        <v>0</v>
      </c>
      <c r="G6" s="46">
        <f>'[1]データ入力 　県提出様式'!E23</f>
        <v>8</v>
      </c>
      <c r="H6" s="46">
        <f>'[1]データ入力 　県提出様式'!F23</f>
        <v>5</v>
      </c>
      <c r="I6" s="46">
        <f>'[1]データ入力 　県提出様式'!G23</f>
        <v>10</v>
      </c>
      <c r="J6" s="46">
        <f>'[1]データ入力 　県提出様式'!H23</f>
        <v>10</v>
      </c>
      <c r="K6" s="46">
        <f>'[1]データ入力 　県提出様式'!I23</f>
        <v>141</v>
      </c>
      <c r="L6" s="46">
        <f>'[1]データ入力 　県提出様式'!J23</f>
        <v>129</v>
      </c>
      <c r="M6" s="46">
        <f>'[1]データ入力 　県提出様式'!K23</f>
        <v>130</v>
      </c>
      <c r="N6" s="46">
        <f>'[1]データ入力 　県提出様式'!L23</f>
        <v>110</v>
      </c>
      <c r="O6" s="46">
        <f>'[1]データ入力 　県提出様式'!M23</f>
        <v>72</v>
      </c>
      <c r="P6" s="46">
        <f>'[1]データ入力 　県提出様式'!N23</f>
        <v>9</v>
      </c>
      <c r="Q6" s="46">
        <f>'[1]データ入力 　県提出様式'!O23</f>
        <v>0</v>
      </c>
      <c r="R6" s="47">
        <f>'[1]データ入力 　県提出様式'!P23</f>
        <v>0</v>
      </c>
    </row>
    <row r="7" spans="1:18" ht="18.75" customHeight="1" x14ac:dyDescent="0.15">
      <c r="A7" s="34"/>
      <c r="B7" s="23"/>
      <c r="C7" s="48" t="s">
        <v>27</v>
      </c>
      <c r="D7" s="49">
        <f t="shared" si="0"/>
        <v>0</v>
      </c>
      <c r="E7" s="46">
        <f>'[1]データ入力 　県提出様式'!C24</f>
        <v>0</v>
      </c>
      <c r="F7" s="46">
        <f>'[1]データ入力 　県提出様式'!D24</f>
        <v>0</v>
      </c>
      <c r="G7" s="46">
        <f>'[1]データ入力 　県提出様式'!E24</f>
        <v>0</v>
      </c>
      <c r="H7" s="46">
        <f>'[1]データ入力 　県提出様式'!F24</f>
        <v>0</v>
      </c>
      <c r="I7" s="46">
        <f>'[1]データ入力 　県提出様式'!G24</f>
        <v>0</v>
      </c>
      <c r="J7" s="46">
        <f>'[1]データ入力 　県提出様式'!H24</f>
        <v>0</v>
      </c>
      <c r="K7" s="46">
        <f>'[1]データ入力 　県提出様式'!I24</f>
        <v>0</v>
      </c>
      <c r="L7" s="46">
        <f>'[1]データ入力 　県提出様式'!J24</f>
        <v>0</v>
      </c>
      <c r="M7" s="46">
        <f>'[1]データ入力 　県提出様式'!K24</f>
        <v>0</v>
      </c>
      <c r="N7" s="46">
        <f>'[1]データ入力 　県提出様式'!L24</f>
        <v>0</v>
      </c>
      <c r="O7" s="46">
        <f>'[1]データ入力 　県提出様式'!M24</f>
        <v>0</v>
      </c>
      <c r="P7" s="46">
        <f>'[1]データ入力 　県提出様式'!N24</f>
        <v>0</v>
      </c>
      <c r="Q7" s="46">
        <f>'[1]データ入力 　県提出様式'!O24</f>
        <v>0</v>
      </c>
      <c r="R7" s="47">
        <f>'[1]データ入力 　県提出様式'!P24</f>
        <v>0</v>
      </c>
    </row>
    <row r="8" spans="1:18" ht="18.75" customHeight="1" x14ac:dyDescent="0.15">
      <c r="A8" s="34"/>
      <c r="B8" s="15" t="s">
        <v>28</v>
      </c>
      <c r="C8" s="40"/>
      <c r="D8" s="41">
        <f t="shared" si="0"/>
        <v>465</v>
      </c>
      <c r="E8" s="42">
        <f t="shared" ref="E8:R8" si="3">SUM(E9:E10)</f>
        <v>2</v>
      </c>
      <c r="F8" s="42">
        <f>SUM(F9:F10)</f>
        <v>1</v>
      </c>
      <c r="G8" s="42">
        <f>SUM(G9:G10)</f>
        <v>7</v>
      </c>
      <c r="H8" s="42">
        <f>SUM(H9:H10)</f>
        <v>9</v>
      </c>
      <c r="I8" s="42">
        <f>SUM(I9:I10)</f>
        <v>11</v>
      </c>
      <c r="J8" s="42">
        <f>SUM(J9:J10)</f>
        <v>22</v>
      </c>
      <c r="K8" s="42">
        <f t="shared" si="3"/>
        <v>96</v>
      </c>
      <c r="L8" s="42">
        <f t="shared" si="3"/>
        <v>98</v>
      </c>
      <c r="M8" s="42">
        <f t="shared" si="3"/>
        <v>90</v>
      </c>
      <c r="N8" s="42">
        <f t="shared" si="3"/>
        <v>84</v>
      </c>
      <c r="O8" s="42">
        <f t="shared" si="3"/>
        <v>40</v>
      </c>
      <c r="P8" s="42">
        <f t="shared" si="3"/>
        <v>5</v>
      </c>
      <c r="Q8" s="42">
        <f t="shared" si="3"/>
        <v>0</v>
      </c>
      <c r="R8" s="43">
        <f t="shared" si="3"/>
        <v>0</v>
      </c>
    </row>
    <row r="9" spans="1:18" ht="18.75" customHeight="1" x14ac:dyDescent="0.15">
      <c r="A9" s="34"/>
      <c r="B9" s="19"/>
      <c r="C9" s="44" t="s">
        <v>26</v>
      </c>
      <c r="D9" s="45">
        <f t="shared" si="0"/>
        <v>465</v>
      </c>
      <c r="E9" s="46">
        <f>'[1]データ入力 　県提出様式'!C26</f>
        <v>2</v>
      </c>
      <c r="F9" s="46">
        <f>'[1]データ入力 　県提出様式'!D26</f>
        <v>1</v>
      </c>
      <c r="G9" s="46">
        <f>'[1]データ入力 　県提出様式'!E26</f>
        <v>7</v>
      </c>
      <c r="H9" s="46">
        <f>'[1]データ入力 　県提出様式'!F26</f>
        <v>9</v>
      </c>
      <c r="I9" s="46">
        <f>'[1]データ入力 　県提出様式'!G26</f>
        <v>11</v>
      </c>
      <c r="J9" s="46">
        <f>'[1]データ入力 　県提出様式'!H26</f>
        <v>22</v>
      </c>
      <c r="K9" s="46">
        <f>'[1]データ入力 　県提出様式'!I26</f>
        <v>96</v>
      </c>
      <c r="L9" s="46">
        <f>'[1]データ入力 　県提出様式'!J26</f>
        <v>98</v>
      </c>
      <c r="M9" s="46">
        <f>'[1]データ入力 　県提出様式'!K26</f>
        <v>90</v>
      </c>
      <c r="N9" s="46">
        <f>'[1]データ入力 　県提出様式'!L26</f>
        <v>84</v>
      </c>
      <c r="O9" s="46">
        <f>'[1]データ入力 　県提出様式'!M26</f>
        <v>40</v>
      </c>
      <c r="P9" s="46">
        <f>'[1]データ入力 　県提出様式'!N26</f>
        <v>5</v>
      </c>
      <c r="Q9" s="46">
        <f>'[1]データ入力 　県提出様式'!O26</f>
        <v>0</v>
      </c>
      <c r="R9" s="47">
        <f>'[1]データ入力 　県提出様式'!P26</f>
        <v>0</v>
      </c>
    </row>
    <row r="10" spans="1:18" ht="18.75" customHeight="1" x14ac:dyDescent="0.15">
      <c r="B10" s="23"/>
      <c r="C10" s="48" t="s">
        <v>27</v>
      </c>
      <c r="D10" s="49">
        <f t="shared" si="0"/>
        <v>0</v>
      </c>
      <c r="E10" s="46">
        <f>'[1]データ入力 　県提出様式'!C27</f>
        <v>0</v>
      </c>
      <c r="F10" s="46">
        <f>'[1]データ入力 　県提出様式'!D27</f>
        <v>0</v>
      </c>
      <c r="G10" s="46">
        <f>'[1]データ入力 　県提出様式'!E27</f>
        <v>0</v>
      </c>
      <c r="H10" s="46">
        <f>'[1]データ入力 　県提出様式'!F27</f>
        <v>0</v>
      </c>
      <c r="I10" s="46">
        <f>'[1]データ入力 　県提出様式'!G27</f>
        <v>0</v>
      </c>
      <c r="J10" s="46">
        <f>'[1]データ入力 　県提出様式'!H27</f>
        <v>0</v>
      </c>
      <c r="K10" s="46">
        <f>'[1]データ入力 　県提出様式'!I27</f>
        <v>0</v>
      </c>
      <c r="L10" s="46">
        <f>'[1]データ入力 　県提出様式'!J27</f>
        <v>0</v>
      </c>
      <c r="M10" s="46">
        <f>'[1]データ入力 　県提出様式'!K27</f>
        <v>0</v>
      </c>
      <c r="N10" s="46">
        <f>'[1]データ入力 　県提出様式'!L27</f>
        <v>0</v>
      </c>
      <c r="O10" s="46">
        <f>'[1]データ入力 　県提出様式'!M27</f>
        <v>0</v>
      </c>
      <c r="P10" s="46">
        <f>'[1]データ入力 　県提出様式'!N27</f>
        <v>0</v>
      </c>
      <c r="Q10" s="46">
        <f>'[1]データ入力 　県提出様式'!O27</f>
        <v>0</v>
      </c>
      <c r="R10" s="47">
        <f>'[1]データ入力 　県提出様式'!P27</f>
        <v>0</v>
      </c>
    </row>
    <row r="11" spans="1:18" ht="18.75" customHeight="1" x14ac:dyDescent="0.15">
      <c r="A11" s="56"/>
      <c r="B11" s="15" t="s">
        <v>29</v>
      </c>
      <c r="C11" s="40"/>
      <c r="D11" s="41">
        <f t="shared" si="0"/>
        <v>21</v>
      </c>
      <c r="E11" s="42">
        <f t="shared" ref="E11:R11" si="4">SUM(E12:E13)</f>
        <v>0</v>
      </c>
      <c r="F11" s="42">
        <f t="shared" si="4"/>
        <v>0</v>
      </c>
      <c r="G11" s="42">
        <f t="shared" si="4"/>
        <v>0</v>
      </c>
      <c r="H11" s="42">
        <f t="shared" si="4"/>
        <v>0</v>
      </c>
      <c r="I11" s="42">
        <f t="shared" si="4"/>
        <v>0</v>
      </c>
      <c r="J11" s="42">
        <f t="shared" si="4"/>
        <v>1</v>
      </c>
      <c r="K11" s="42">
        <f t="shared" si="4"/>
        <v>7</v>
      </c>
      <c r="L11" s="42">
        <f t="shared" si="4"/>
        <v>4</v>
      </c>
      <c r="M11" s="42">
        <f t="shared" si="4"/>
        <v>3</v>
      </c>
      <c r="N11" s="42">
        <f t="shared" si="4"/>
        <v>6</v>
      </c>
      <c r="O11" s="42">
        <f t="shared" si="4"/>
        <v>0</v>
      </c>
      <c r="P11" s="42">
        <f t="shared" si="4"/>
        <v>0</v>
      </c>
      <c r="Q11" s="42">
        <f t="shared" si="4"/>
        <v>0</v>
      </c>
      <c r="R11" s="43">
        <f t="shared" si="4"/>
        <v>0</v>
      </c>
    </row>
    <row r="12" spans="1:18" ht="18.75" customHeight="1" x14ac:dyDescent="0.15">
      <c r="A12" s="56"/>
      <c r="B12" s="19"/>
      <c r="C12" s="44" t="s">
        <v>26</v>
      </c>
      <c r="D12" s="45">
        <f t="shared" si="0"/>
        <v>21</v>
      </c>
      <c r="E12" s="46">
        <f>'[1]データ入力 　県提出様式'!C29</f>
        <v>0</v>
      </c>
      <c r="F12" s="46">
        <f>'[1]データ入力 　県提出様式'!D29</f>
        <v>0</v>
      </c>
      <c r="G12" s="46">
        <f>'[1]データ入力 　県提出様式'!E29</f>
        <v>0</v>
      </c>
      <c r="H12" s="46">
        <f>'[1]データ入力 　県提出様式'!F29</f>
        <v>0</v>
      </c>
      <c r="I12" s="46">
        <f>'[1]データ入力 　県提出様式'!G29</f>
        <v>0</v>
      </c>
      <c r="J12" s="46">
        <f>'[1]データ入力 　県提出様式'!H29</f>
        <v>1</v>
      </c>
      <c r="K12" s="46">
        <f>'[1]データ入力 　県提出様式'!I29</f>
        <v>7</v>
      </c>
      <c r="L12" s="46">
        <f>'[1]データ入力 　県提出様式'!J29</f>
        <v>4</v>
      </c>
      <c r="M12" s="46">
        <f>'[1]データ入力 　県提出様式'!K29</f>
        <v>3</v>
      </c>
      <c r="N12" s="46">
        <f>'[1]データ入力 　県提出様式'!L29</f>
        <v>6</v>
      </c>
      <c r="O12" s="46">
        <f>'[1]データ入力 　県提出様式'!M29</f>
        <v>0</v>
      </c>
      <c r="P12" s="46">
        <f>'[1]データ入力 　県提出様式'!N29</f>
        <v>0</v>
      </c>
      <c r="Q12" s="46">
        <f>'[1]データ入力 　県提出様式'!O29</f>
        <v>0</v>
      </c>
      <c r="R12" s="47">
        <f>'[1]データ入力 　県提出様式'!P29</f>
        <v>0</v>
      </c>
    </row>
    <row r="13" spans="1:18" ht="18.75" customHeight="1" x14ac:dyDescent="0.15">
      <c r="A13" s="56"/>
      <c r="B13" s="23"/>
      <c r="C13" s="48" t="s">
        <v>27</v>
      </c>
      <c r="D13" s="49">
        <f t="shared" si="0"/>
        <v>0</v>
      </c>
      <c r="E13" s="46">
        <f>'[1]データ入力 　県提出様式'!C30</f>
        <v>0</v>
      </c>
      <c r="F13" s="46">
        <f>'[1]データ入力 　県提出様式'!D30</f>
        <v>0</v>
      </c>
      <c r="G13" s="46">
        <f>'[1]データ入力 　県提出様式'!E30</f>
        <v>0</v>
      </c>
      <c r="H13" s="46">
        <f>'[1]データ入力 　県提出様式'!F30</f>
        <v>0</v>
      </c>
      <c r="I13" s="46">
        <f>'[1]データ入力 　県提出様式'!G30</f>
        <v>0</v>
      </c>
      <c r="J13" s="46">
        <f>'[1]データ入力 　県提出様式'!H30</f>
        <v>0</v>
      </c>
      <c r="K13" s="46">
        <f>'[1]データ入力 　県提出様式'!I30</f>
        <v>0</v>
      </c>
      <c r="L13" s="46">
        <f>'[1]データ入力 　県提出様式'!J30</f>
        <v>0</v>
      </c>
      <c r="M13" s="46">
        <f>'[1]データ入力 　県提出様式'!K30</f>
        <v>0</v>
      </c>
      <c r="N13" s="46">
        <f>'[1]データ入力 　県提出様式'!L30</f>
        <v>0</v>
      </c>
      <c r="O13" s="46">
        <f>'[1]データ入力 　県提出様式'!M30</f>
        <v>0</v>
      </c>
      <c r="P13" s="46">
        <f>'[1]データ入力 　県提出様式'!N30</f>
        <v>0</v>
      </c>
      <c r="Q13" s="46">
        <f>'[1]データ入力 　県提出様式'!O30</f>
        <v>0</v>
      </c>
      <c r="R13" s="47">
        <f>'[1]データ入力 　県提出様式'!P30</f>
        <v>0</v>
      </c>
    </row>
    <row r="14" spans="1:18" ht="18.75" customHeight="1" x14ac:dyDescent="0.15">
      <c r="A14" s="56"/>
      <c r="B14" s="15" t="s">
        <v>30</v>
      </c>
      <c r="C14" s="40"/>
      <c r="D14" s="41">
        <f t="shared" si="0"/>
        <v>28</v>
      </c>
      <c r="E14" s="42">
        <f t="shared" ref="E14:R14" si="5">SUM(E15:E16)</f>
        <v>0</v>
      </c>
      <c r="F14" s="42">
        <f t="shared" si="5"/>
        <v>2</v>
      </c>
      <c r="G14" s="42">
        <f t="shared" si="5"/>
        <v>0</v>
      </c>
      <c r="H14" s="42">
        <f t="shared" si="5"/>
        <v>0</v>
      </c>
      <c r="I14" s="42">
        <f t="shared" si="5"/>
        <v>1</v>
      </c>
      <c r="J14" s="42">
        <f t="shared" si="5"/>
        <v>2</v>
      </c>
      <c r="K14" s="42">
        <f t="shared" si="5"/>
        <v>4</v>
      </c>
      <c r="L14" s="42">
        <f t="shared" si="5"/>
        <v>7</v>
      </c>
      <c r="M14" s="42">
        <f t="shared" si="5"/>
        <v>6</v>
      </c>
      <c r="N14" s="42">
        <f t="shared" si="5"/>
        <v>4</v>
      </c>
      <c r="O14" s="42">
        <f t="shared" si="5"/>
        <v>2</v>
      </c>
      <c r="P14" s="42">
        <f t="shared" si="5"/>
        <v>0</v>
      </c>
      <c r="Q14" s="42">
        <f t="shared" si="5"/>
        <v>0</v>
      </c>
      <c r="R14" s="43">
        <f t="shared" si="5"/>
        <v>0</v>
      </c>
    </row>
    <row r="15" spans="1:18" ht="18.75" customHeight="1" x14ac:dyDescent="0.15">
      <c r="A15" s="56"/>
      <c r="B15" s="19"/>
      <c r="C15" s="44" t="s">
        <v>26</v>
      </c>
      <c r="D15" s="45">
        <f t="shared" si="0"/>
        <v>28</v>
      </c>
      <c r="E15" s="46">
        <f>'[1]データ入力 　県提出様式'!C32</f>
        <v>0</v>
      </c>
      <c r="F15" s="46">
        <f>'[1]データ入力 　県提出様式'!D32</f>
        <v>2</v>
      </c>
      <c r="G15" s="46">
        <f>'[1]データ入力 　県提出様式'!E32</f>
        <v>0</v>
      </c>
      <c r="H15" s="46">
        <f>'[1]データ入力 　県提出様式'!F32</f>
        <v>0</v>
      </c>
      <c r="I15" s="46">
        <f>'[1]データ入力 　県提出様式'!G32</f>
        <v>1</v>
      </c>
      <c r="J15" s="46">
        <f>'[1]データ入力 　県提出様式'!H32</f>
        <v>2</v>
      </c>
      <c r="K15" s="46">
        <f>'[1]データ入力 　県提出様式'!I32</f>
        <v>4</v>
      </c>
      <c r="L15" s="46">
        <f>'[1]データ入力 　県提出様式'!J32</f>
        <v>7</v>
      </c>
      <c r="M15" s="46">
        <f>'[1]データ入力 　県提出様式'!K32</f>
        <v>6</v>
      </c>
      <c r="N15" s="46">
        <f>'[1]データ入力 　県提出様式'!L32</f>
        <v>4</v>
      </c>
      <c r="O15" s="46">
        <f>'[1]データ入力 　県提出様式'!M32</f>
        <v>2</v>
      </c>
      <c r="P15" s="46">
        <f>'[1]データ入力 　県提出様式'!N32</f>
        <v>0</v>
      </c>
      <c r="Q15" s="46">
        <f>'[1]データ入力 　県提出様式'!O32</f>
        <v>0</v>
      </c>
      <c r="R15" s="47">
        <f>'[1]データ入力 　県提出様式'!P32</f>
        <v>0</v>
      </c>
    </row>
    <row r="16" spans="1:18" ht="18.75" customHeight="1" x14ac:dyDescent="0.15">
      <c r="A16" s="56"/>
      <c r="B16" s="23"/>
      <c r="C16" s="48" t="s">
        <v>27</v>
      </c>
      <c r="D16" s="49">
        <f t="shared" si="0"/>
        <v>0</v>
      </c>
      <c r="E16" s="46">
        <f>'[1]データ入力 　県提出様式'!C33</f>
        <v>0</v>
      </c>
      <c r="F16" s="46">
        <f>'[1]データ入力 　県提出様式'!D33</f>
        <v>0</v>
      </c>
      <c r="G16" s="46">
        <f>'[1]データ入力 　県提出様式'!E33</f>
        <v>0</v>
      </c>
      <c r="H16" s="46">
        <f>'[1]データ入力 　県提出様式'!F33</f>
        <v>0</v>
      </c>
      <c r="I16" s="46">
        <f>'[1]データ入力 　県提出様式'!G33</f>
        <v>0</v>
      </c>
      <c r="J16" s="46">
        <f>'[1]データ入力 　県提出様式'!H33</f>
        <v>0</v>
      </c>
      <c r="K16" s="46">
        <f>'[1]データ入力 　県提出様式'!I33</f>
        <v>0</v>
      </c>
      <c r="L16" s="46">
        <f>'[1]データ入力 　県提出様式'!J33</f>
        <v>0</v>
      </c>
      <c r="M16" s="46">
        <f>'[1]データ入力 　県提出様式'!K33</f>
        <v>0</v>
      </c>
      <c r="N16" s="46">
        <f>'[1]データ入力 　県提出様式'!L33</f>
        <v>0</v>
      </c>
      <c r="O16" s="46">
        <f>'[1]データ入力 　県提出様式'!M33</f>
        <v>0</v>
      </c>
      <c r="P16" s="46">
        <f>'[1]データ入力 　県提出様式'!N33</f>
        <v>0</v>
      </c>
      <c r="Q16" s="46">
        <f>'[1]データ入力 　県提出様式'!O33</f>
        <v>0</v>
      </c>
      <c r="R16" s="47">
        <f>'[1]データ入力 　県提出様式'!P33</f>
        <v>0</v>
      </c>
    </row>
    <row r="17" spans="2:18" ht="18.75" customHeight="1" x14ac:dyDescent="0.15">
      <c r="B17" s="15" t="s">
        <v>31</v>
      </c>
      <c r="C17" s="40"/>
      <c r="D17" s="41">
        <f t="shared" si="0"/>
        <v>17</v>
      </c>
      <c r="E17" s="42">
        <f t="shared" ref="E17:R17" si="6">SUM(E18:E19)</f>
        <v>0</v>
      </c>
      <c r="F17" s="42">
        <f>SUM(F18:F19)</f>
        <v>0</v>
      </c>
      <c r="G17" s="42">
        <f>SUM(G18:G19)</f>
        <v>0</v>
      </c>
      <c r="H17" s="42">
        <f>SUM(H18:H19)</f>
        <v>3</v>
      </c>
      <c r="I17" s="42">
        <f>SUM(I18:I19)</f>
        <v>0</v>
      </c>
      <c r="J17" s="42">
        <f>SUM(J18:J19)</f>
        <v>0</v>
      </c>
      <c r="K17" s="42">
        <f t="shared" si="6"/>
        <v>2</v>
      </c>
      <c r="L17" s="42">
        <f t="shared" si="6"/>
        <v>6</v>
      </c>
      <c r="M17" s="42">
        <f t="shared" si="6"/>
        <v>2</v>
      </c>
      <c r="N17" s="42">
        <f t="shared" si="6"/>
        <v>3</v>
      </c>
      <c r="O17" s="42">
        <f t="shared" si="6"/>
        <v>1</v>
      </c>
      <c r="P17" s="42">
        <f t="shared" si="6"/>
        <v>0</v>
      </c>
      <c r="Q17" s="42">
        <f t="shared" si="6"/>
        <v>0</v>
      </c>
      <c r="R17" s="43">
        <f t="shared" si="6"/>
        <v>0</v>
      </c>
    </row>
    <row r="18" spans="2:18" ht="18.75" customHeight="1" x14ac:dyDescent="0.15">
      <c r="B18" s="19"/>
      <c r="C18" s="44" t="s">
        <v>26</v>
      </c>
      <c r="D18" s="45">
        <f t="shared" si="0"/>
        <v>17</v>
      </c>
      <c r="E18" s="46">
        <f>'[1]データ入力 　県提出様式'!C35</f>
        <v>0</v>
      </c>
      <c r="F18" s="46">
        <f>'[1]データ入力 　県提出様式'!D35</f>
        <v>0</v>
      </c>
      <c r="G18" s="46">
        <f>'[1]データ入力 　県提出様式'!E35</f>
        <v>0</v>
      </c>
      <c r="H18" s="46">
        <f>'[1]データ入力 　県提出様式'!F35</f>
        <v>3</v>
      </c>
      <c r="I18" s="46">
        <f>'[1]データ入力 　県提出様式'!G35</f>
        <v>0</v>
      </c>
      <c r="J18" s="46">
        <f>'[1]データ入力 　県提出様式'!H35</f>
        <v>0</v>
      </c>
      <c r="K18" s="46">
        <f>'[1]データ入力 　県提出様式'!I35</f>
        <v>2</v>
      </c>
      <c r="L18" s="46">
        <f>'[1]データ入力 　県提出様式'!J35</f>
        <v>6</v>
      </c>
      <c r="M18" s="46">
        <f>'[1]データ入力 　県提出様式'!K35</f>
        <v>2</v>
      </c>
      <c r="N18" s="46">
        <f>'[1]データ入力 　県提出様式'!L35</f>
        <v>3</v>
      </c>
      <c r="O18" s="46">
        <f>'[1]データ入力 　県提出様式'!M35</f>
        <v>1</v>
      </c>
      <c r="P18" s="46">
        <f>'[1]データ入力 　県提出様式'!N35</f>
        <v>0</v>
      </c>
      <c r="Q18" s="46">
        <f>'[1]データ入力 　県提出様式'!O35</f>
        <v>0</v>
      </c>
      <c r="R18" s="47">
        <f>'[1]データ入力 　県提出様式'!P35</f>
        <v>0</v>
      </c>
    </row>
    <row r="19" spans="2:18" ht="18.75" customHeight="1" x14ac:dyDescent="0.15">
      <c r="B19" s="23"/>
      <c r="C19" s="48" t="s">
        <v>27</v>
      </c>
      <c r="D19" s="49">
        <f t="shared" si="0"/>
        <v>0</v>
      </c>
      <c r="E19" s="46">
        <f>'[1]データ入力 　県提出様式'!C36</f>
        <v>0</v>
      </c>
      <c r="F19" s="46">
        <f>'[1]データ入力 　県提出様式'!D36</f>
        <v>0</v>
      </c>
      <c r="G19" s="46">
        <f>'[1]データ入力 　県提出様式'!E36</f>
        <v>0</v>
      </c>
      <c r="H19" s="46">
        <f>'[1]データ入力 　県提出様式'!F36</f>
        <v>0</v>
      </c>
      <c r="I19" s="46">
        <f>'[1]データ入力 　県提出様式'!G36</f>
        <v>0</v>
      </c>
      <c r="J19" s="46">
        <f>'[1]データ入力 　県提出様式'!H36</f>
        <v>0</v>
      </c>
      <c r="K19" s="46">
        <f>'[1]データ入力 　県提出様式'!I36</f>
        <v>0</v>
      </c>
      <c r="L19" s="46">
        <f>'[1]データ入力 　県提出様式'!J36</f>
        <v>0</v>
      </c>
      <c r="M19" s="46">
        <f>'[1]データ入力 　県提出様式'!K36</f>
        <v>0</v>
      </c>
      <c r="N19" s="46">
        <f>'[1]データ入力 　県提出様式'!L36</f>
        <v>0</v>
      </c>
      <c r="O19" s="46">
        <f>'[1]データ入力 　県提出様式'!M36</f>
        <v>0</v>
      </c>
      <c r="P19" s="46">
        <f>'[1]データ入力 　県提出様式'!N36</f>
        <v>0</v>
      </c>
      <c r="Q19" s="46">
        <f>'[1]データ入力 　県提出様式'!O36</f>
        <v>0</v>
      </c>
      <c r="R19" s="47">
        <f>'[1]データ入力 　県提出様式'!P36</f>
        <v>0</v>
      </c>
    </row>
    <row r="20" spans="2:18" ht="18.75" customHeight="1" x14ac:dyDescent="0.15">
      <c r="B20" s="23" t="s">
        <v>32</v>
      </c>
      <c r="C20" s="50"/>
      <c r="D20" s="37">
        <f t="shared" si="0"/>
        <v>0</v>
      </c>
      <c r="E20" s="51">
        <f>'[1]データ入力 　県提出様式'!C40</f>
        <v>0</v>
      </c>
      <c r="F20" s="51">
        <f>'[1]データ入力 　県提出様式'!D40</f>
        <v>0</v>
      </c>
      <c r="G20" s="51">
        <f>'[1]データ入力 　県提出様式'!E40</f>
        <v>0</v>
      </c>
      <c r="H20" s="51">
        <f>'[1]データ入力 　県提出様式'!F40</f>
        <v>0</v>
      </c>
      <c r="I20" s="51">
        <f>'[1]データ入力 　県提出様式'!G40</f>
        <v>0</v>
      </c>
      <c r="J20" s="51">
        <f>'[1]データ入力 　県提出様式'!H40</f>
        <v>0</v>
      </c>
      <c r="K20" s="51">
        <f>'[1]データ入力 　県提出様式'!I40</f>
        <v>0</v>
      </c>
      <c r="L20" s="51">
        <f>'[1]データ入力 　県提出様式'!J40</f>
        <v>0</v>
      </c>
      <c r="M20" s="51">
        <f>'[1]データ入力 　県提出様式'!K40</f>
        <v>0</v>
      </c>
      <c r="N20" s="51">
        <f>'[1]データ入力 　県提出様式'!L40</f>
        <v>0</v>
      </c>
      <c r="O20" s="51">
        <f>'[1]データ入力 　県提出様式'!M40</f>
        <v>0</v>
      </c>
      <c r="P20" s="51">
        <f>'[1]データ入力 　県提出様式'!N40</f>
        <v>0</v>
      </c>
      <c r="Q20" s="51">
        <f>'[1]データ入力 　県提出様式'!O40</f>
        <v>0</v>
      </c>
      <c r="R20" s="52">
        <f>'[1]データ入力 　県提出様式'!P40</f>
        <v>0</v>
      </c>
    </row>
  </sheetData>
  <dataConsolidate>
    <dataRefs count="12">
      <dataRef ref="C13:L19" sheet="１０月分" r:id="rId1"/>
      <dataRef ref="C13:L19" sheet="１１月分" r:id="rId2"/>
      <dataRef ref="C13:L19" sheet="１２月分" r:id="rId3"/>
      <dataRef ref="C13:L19" sheet="１月分" r:id="rId4"/>
      <dataRef ref="C13:L19" sheet="２月分" r:id="rId5"/>
      <dataRef ref="C13:L19" sheet="３月分" r:id="rId6"/>
      <dataRef ref="C13:L19" sheet="４月分" r:id="rId7"/>
      <dataRef ref="C13:L19" sheet="５月分" r:id="rId8"/>
      <dataRef ref="C13:L19" sheet="６月分" r:id="rId9"/>
      <dataRef ref="C13:L19" sheet="７月分" r:id="rId10"/>
      <dataRef ref="C13:L19" sheet="８月分" r:id="rId11"/>
      <dataRef ref="C13:L19" sheet="９月分" r:id="rId12"/>
    </dataRefs>
  </dataConsolidate>
  <mergeCells count="3">
    <mergeCell ref="B3:C3"/>
    <mergeCell ref="A11:A13"/>
    <mergeCell ref="A14:A16"/>
  </mergeCells>
  <phoneticPr fontId="3"/>
  <printOptions horizontalCentered="1"/>
  <pageMargins left="0.78740157480314965" right="0.78740157480314965" top="0.78740157480314965" bottom="0.78740157480314965" header="0" footer="0.51181102362204722"/>
  <pageSetup paperSize="9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不妊手術件数</vt:lpstr>
      <vt:lpstr>人工妊娠中絶件数</vt:lpstr>
      <vt:lpstr>不妊手術件数!Print_Area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