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8EEF116A-2203-4291-B9A7-21AD69ED9CBF}" xr6:coauthVersionLast="47" xr6:coauthVersionMax="47" xr10:uidLastSave="{00000000-0000-0000-0000-000000000000}"/>
  <bookViews>
    <workbookView xWindow="360" yWindow="0" windowWidth="20130" windowHeight="10740" activeTab="1" xr2:uid="{E96232D5-CAA9-472C-9C7A-86B1658837F9}"/>
  </bookViews>
  <sheets>
    <sheet name="死産1" sheetId="1" r:id="rId1"/>
    <sheet name="死産2" sheetId="2" r:id="rId2"/>
  </sheets>
  <externalReferences>
    <externalReference r:id="rId3"/>
  </externalReferences>
  <definedNames>
    <definedName name="_xlnm.Print_Area" localSheetId="0">死産1!$A$1:$J$49</definedName>
    <definedName name="_xlnm.Print_Area" localSheetId="1">死産2!$A$1:$H$60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C6" i="2"/>
  <c r="C4" i="2" s="1"/>
  <c r="D6" i="2"/>
  <c r="E6" i="2"/>
  <c r="F6" i="2"/>
  <c r="G6" i="2"/>
  <c r="B7" i="2"/>
  <c r="H7" i="2" s="1"/>
  <c r="C7" i="2"/>
  <c r="D7" i="2"/>
  <c r="D4" i="2" s="1"/>
  <c r="E7" i="2"/>
  <c r="F7" i="2"/>
  <c r="G7" i="2"/>
  <c r="C8" i="2"/>
  <c r="D8" i="2"/>
  <c r="E8" i="2"/>
  <c r="E4" i="2" s="1"/>
  <c r="F8" i="2"/>
  <c r="G8" i="2"/>
  <c r="C9" i="2"/>
  <c r="D9" i="2"/>
  <c r="E9" i="2"/>
  <c r="F9" i="2"/>
  <c r="F4" i="2" s="1"/>
  <c r="G9" i="2"/>
  <c r="C10" i="2"/>
  <c r="D10" i="2"/>
  <c r="E10" i="2"/>
  <c r="F10" i="2"/>
  <c r="G10" i="2"/>
  <c r="G4" i="2" s="1"/>
  <c r="C11" i="2"/>
  <c r="D11" i="2"/>
  <c r="E11" i="2"/>
  <c r="F11" i="2"/>
  <c r="G11" i="2"/>
  <c r="C13" i="2"/>
  <c r="D13" i="2"/>
  <c r="E13" i="2"/>
  <c r="F13" i="2"/>
  <c r="G13" i="2"/>
  <c r="B14" i="2"/>
  <c r="B13" i="2" s="1"/>
  <c r="H13" i="2" s="1"/>
  <c r="B15" i="2"/>
  <c r="H15" i="2"/>
  <c r="B16" i="2"/>
  <c r="H16" i="2"/>
  <c r="B17" i="2"/>
  <c r="B8" i="2" s="1"/>
  <c r="H8" i="2" s="1"/>
  <c r="H17" i="2"/>
  <c r="B18" i="2"/>
  <c r="H18" i="2" s="1"/>
  <c r="B19" i="2"/>
  <c r="H19" i="2"/>
  <c r="B20" i="2"/>
  <c r="B11" i="2" s="1"/>
  <c r="H11" i="2" s="1"/>
  <c r="H20" i="2"/>
  <c r="C22" i="2"/>
  <c r="D22" i="2"/>
  <c r="E22" i="2"/>
  <c r="F22" i="2"/>
  <c r="G22" i="2"/>
  <c r="B23" i="2"/>
  <c r="H23" i="2"/>
  <c r="B24" i="2"/>
  <c r="B22" i="2" s="1"/>
  <c r="H22" i="2" s="1"/>
  <c r="H24" i="2"/>
  <c r="B25" i="2"/>
  <c r="H25" i="2"/>
  <c r="B26" i="2"/>
  <c r="H26" i="2"/>
  <c r="B27" i="2"/>
  <c r="H27" i="2"/>
  <c r="B28" i="2"/>
  <c r="B10" i="2" s="1"/>
  <c r="H10" i="2" s="1"/>
  <c r="H28" i="2"/>
  <c r="B29" i="2"/>
  <c r="H29" i="2"/>
  <c r="G35" i="2"/>
  <c r="C36" i="2"/>
  <c r="D36" i="2"/>
  <c r="E36" i="2"/>
  <c r="F36" i="2"/>
  <c r="G36" i="2"/>
  <c r="H36" i="2"/>
  <c r="H35" i="2" s="1"/>
  <c r="C37" i="2"/>
  <c r="D37" i="2"/>
  <c r="E37" i="2"/>
  <c r="F37" i="2"/>
  <c r="G37" i="2"/>
  <c r="H37" i="2"/>
  <c r="B38" i="2"/>
  <c r="C38" i="2"/>
  <c r="D38" i="2"/>
  <c r="E38" i="2"/>
  <c r="F38" i="2"/>
  <c r="G38" i="2"/>
  <c r="H38" i="2"/>
  <c r="B39" i="2"/>
  <c r="C39" i="2"/>
  <c r="C35" i="2" s="1"/>
  <c r="D39" i="2"/>
  <c r="E39" i="2"/>
  <c r="F39" i="2"/>
  <c r="G39" i="2"/>
  <c r="H39" i="2"/>
  <c r="C40" i="2"/>
  <c r="D40" i="2"/>
  <c r="D35" i="2" s="1"/>
  <c r="E40" i="2"/>
  <c r="F40" i="2"/>
  <c r="G40" i="2"/>
  <c r="H40" i="2"/>
  <c r="C41" i="2"/>
  <c r="D41" i="2"/>
  <c r="E41" i="2"/>
  <c r="E35" i="2" s="1"/>
  <c r="F41" i="2"/>
  <c r="G41" i="2"/>
  <c r="H41" i="2"/>
  <c r="C42" i="2"/>
  <c r="D42" i="2"/>
  <c r="E42" i="2"/>
  <c r="F42" i="2"/>
  <c r="F35" i="2" s="1"/>
  <c r="G42" i="2"/>
  <c r="H42" i="2"/>
  <c r="C44" i="2"/>
  <c r="D44" i="2"/>
  <c r="E44" i="2"/>
  <c r="F44" i="2"/>
  <c r="G44" i="2"/>
  <c r="H44" i="2"/>
  <c r="B45" i="2"/>
  <c r="B36" i="2" s="1"/>
  <c r="B46" i="2"/>
  <c r="B37" i="2" s="1"/>
  <c r="B47" i="2"/>
  <c r="B48" i="2"/>
  <c r="B49" i="2"/>
  <c r="B40" i="2" s="1"/>
  <c r="B50" i="2"/>
  <c r="B41" i="2" s="1"/>
  <c r="B51" i="2"/>
  <c r="B42" i="2" s="1"/>
  <c r="C53" i="2"/>
  <c r="D53" i="2"/>
  <c r="E53" i="2"/>
  <c r="F53" i="2"/>
  <c r="G53" i="2"/>
  <c r="H53" i="2"/>
  <c r="B54" i="2"/>
  <c r="B53" i="2" s="1"/>
  <c r="B55" i="2"/>
  <c r="B56" i="2"/>
  <c r="B57" i="2"/>
  <c r="B58" i="2"/>
  <c r="B59" i="2"/>
  <c r="B60" i="2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3" i="1"/>
  <c r="C24" i="1" s="1"/>
  <c r="D33" i="1"/>
  <c r="D24" i="1" s="1"/>
  <c r="E33" i="1"/>
  <c r="E24" i="1" s="1"/>
  <c r="F33" i="1"/>
  <c r="F24" i="1" s="1"/>
  <c r="G33" i="1"/>
  <c r="G24" i="1" s="1"/>
  <c r="H33" i="1"/>
  <c r="H24" i="1" s="1"/>
  <c r="I33" i="1"/>
  <c r="I24" i="1" s="1"/>
  <c r="J33" i="1"/>
  <c r="J24" i="1" s="1"/>
  <c r="B34" i="1"/>
  <c r="B33" i="1" s="1"/>
  <c r="K34" i="1"/>
  <c r="B35" i="1"/>
  <c r="B26" i="1" s="1"/>
  <c r="K26" i="1" s="1"/>
  <c r="K35" i="1"/>
  <c r="B36" i="1"/>
  <c r="B27" i="1" s="1"/>
  <c r="K27" i="1" s="1"/>
  <c r="K36" i="1"/>
  <c r="B37" i="1"/>
  <c r="B28" i="1" s="1"/>
  <c r="K28" i="1" s="1"/>
  <c r="K37" i="1"/>
  <c r="B38" i="1"/>
  <c r="B29" i="1" s="1"/>
  <c r="K29" i="1" s="1"/>
  <c r="K38" i="1"/>
  <c r="B39" i="1"/>
  <c r="B30" i="1" s="1"/>
  <c r="K30" i="1" s="1"/>
  <c r="K39" i="1"/>
  <c r="B40" i="1"/>
  <c r="B31" i="1" s="1"/>
  <c r="K31" i="1" s="1"/>
  <c r="K40" i="1"/>
  <c r="C42" i="1"/>
  <c r="D42" i="1"/>
  <c r="E42" i="1"/>
  <c r="F42" i="1"/>
  <c r="G42" i="1"/>
  <c r="H42" i="1"/>
  <c r="I42" i="1"/>
  <c r="J42" i="1"/>
  <c r="B43" i="1"/>
  <c r="B42" i="1" s="1"/>
  <c r="K42" i="1" s="1"/>
  <c r="K43" i="1"/>
  <c r="B44" i="1"/>
  <c r="K44" i="1"/>
  <c r="B45" i="1"/>
  <c r="K45" i="1"/>
  <c r="B46" i="1"/>
  <c r="K46" i="1"/>
  <c r="B47" i="1"/>
  <c r="K47" i="1"/>
  <c r="B48" i="1"/>
  <c r="K48" i="1"/>
  <c r="B49" i="1"/>
  <c r="K49" i="1"/>
  <c r="B35" i="2" l="1"/>
  <c r="B5" i="2"/>
  <c r="B6" i="2"/>
  <c r="H6" i="2" s="1"/>
  <c r="B9" i="2"/>
  <c r="H9" i="2" s="1"/>
  <c r="B44" i="2"/>
  <c r="H14" i="2"/>
  <c r="B24" i="1"/>
  <c r="K24" i="1" s="1"/>
  <c r="K33" i="1"/>
  <c r="B25" i="1"/>
  <c r="K25" i="1" s="1"/>
  <c r="B4" i="2" l="1"/>
  <c r="H4" i="2" s="1"/>
  <c r="H5" i="2"/>
</calcChain>
</file>

<file path=xl/sharedStrings.xml><?xml version="1.0" encoding="utf-8"?>
<sst xmlns="http://schemas.openxmlformats.org/spreadsheetml/2006/main" count="121" uniqueCount="49">
  <si>
    <t>　戸 畑 区</t>
    <phoneticPr fontId="5"/>
  </si>
  <si>
    <t>　八幡西区</t>
    <phoneticPr fontId="5"/>
  </si>
  <si>
    <t>　八幡東区</t>
    <phoneticPr fontId="5"/>
  </si>
  <si>
    <t>　若 松 区</t>
    <phoneticPr fontId="5"/>
  </si>
  <si>
    <t>　小倉南区</t>
    <phoneticPr fontId="5"/>
  </si>
  <si>
    <t>　小倉北区</t>
    <phoneticPr fontId="5"/>
  </si>
  <si>
    <t>　門 司 区</t>
    <phoneticPr fontId="5"/>
  </si>
  <si>
    <t>人工死産</t>
    <rPh sb="0" eb="2">
      <t>ジンコウ</t>
    </rPh>
    <rPh sb="2" eb="4">
      <t>シザン</t>
    </rPh>
    <phoneticPr fontId="5"/>
  </si>
  <si>
    <t>自然死産</t>
    <rPh sb="0" eb="2">
      <t>シゼン</t>
    </rPh>
    <rPh sb="2" eb="4">
      <t>シザン</t>
    </rPh>
    <phoneticPr fontId="5"/>
  </si>
  <si>
    <t>総　数</t>
    <phoneticPr fontId="5"/>
  </si>
  <si>
    <t>40週以上</t>
    <rPh sb="2" eb="3">
      <t>シュウ</t>
    </rPh>
    <rPh sb="3" eb="5">
      <t>イジョウ</t>
    </rPh>
    <phoneticPr fontId="5"/>
  </si>
  <si>
    <t>36～39週</t>
    <rPh sb="5" eb="6">
      <t>シュウ</t>
    </rPh>
    <phoneticPr fontId="5"/>
  </si>
  <si>
    <t>32～35週</t>
    <rPh sb="5" eb="6">
      <t>シュウ</t>
    </rPh>
    <phoneticPr fontId="5"/>
  </si>
  <si>
    <t>28～31週</t>
    <rPh sb="5" eb="6">
      <t>シュウ</t>
    </rPh>
    <phoneticPr fontId="5"/>
  </si>
  <si>
    <t>24～27週</t>
    <rPh sb="5" eb="6">
      <t>シュウ</t>
    </rPh>
    <phoneticPr fontId="5"/>
  </si>
  <si>
    <t>20～23週</t>
    <rPh sb="5" eb="6">
      <t>シュウ</t>
    </rPh>
    <phoneticPr fontId="5"/>
  </si>
  <si>
    <t>16～19週</t>
    <rPh sb="5" eb="6">
      <t>シュウ</t>
    </rPh>
    <phoneticPr fontId="5"/>
  </si>
  <si>
    <t>12～15週</t>
    <rPh sb="5" eb="6">
      <t>シュウ</t>
    </rPh>
    <phoneticPr fontId="5"/>
  </si>
  <si>
    <t>総数</t>
    <rPh sb="0" eb="2">
      <t>ソウスウ</t>
    </rPh>
    <phoneticPr fontId="5"/>
  </si>
  <si>
    <t>区</t>
    <rPh sb="0" eb="1">
      <t>ク</t>
    </rPh>
    <phoneticPr fontId="5"/>
  </si>
  <si>
    <t>※率は出産（出生＋死産）千対</t>
    <rPh sb="1" eb="2">
      <t>リツ</t>
    </rPh>
    <rPh sb="3" eb="5">
      <t>シュッサン</t>
    </rPh>
    <rPh sb="6" eb="8">
      <t>シュッショウ</t>
    </rPh>
    <rPh sb="9" eb="11">
      <t>シザン</t>
    </rPh>
    <rPh sb="12" eb="13">
      <t>セン</t>
    </rPh>
    <rPh sb="13" eb="14">
      <t>タイ</t>
    </rPh>
    <phoneticPr fontId="5"/>
  </si>
  <si>
    <t>戸 畑 区</t>
    <rPh sb="0" eb="5">
      <t>トバタク</t>
    </rPh>
    <phoneticPr fontId="5"/>
  </si>
  <si>
    <t>八幡西区</t>
    <rPh sb="0" eb="4">
      <t>ヤハタニシク</t>
    </rPh>
    <phoneticPr fontId="5"/>
  </si>
  <si>
    <t>八幡東区</t>
    <rPh sb="0" eb="4">
      <t>ヤハタヒガシク</t>
    </rPh>
    <phoneticPr fontId="5"/>
  </si>
  <si>
    <t>若 松 区</t>
    <rPh sb="0" eb="5">
      <t>ワカマツク</t>
    </rPh>
    <phoneticPr fontId="5"/>
  </si>
  <si>
    <t>小倉南区</t>
    <rPh sb="0" eb="4">
      <t>コクラミナミク</t>
    </rPh>
    <phoneticPr fontId="5"/>
  </si>
  <si>
    <t>小倉北区</t>
    <rPh sb="0" eb="4">
      <t>コクラキタク</t>
    </rPh>
    <phoneticPr fontId="5"/>
  </si>
  <si>
    <t>門 司 区</t>
    <rPh sb="0" eb="5">
      <t>モジク</t>
    </rPh>
    <phoneticPr fontId="5"/>
  </si>
  <si>
    <t>総　数</t>
    <rPh sb="0" eb="3">
      <t>ソウスウ</t>
    </rPh>
    <phoneticPr fontId="5"/>
  </si>
  <si>
    <t>率</t>
    <rPh sb="0" eb="1">
      <t>リツ</t>
    </rPh>
    <phoneticPr fontId="5"/>
  </si>
  <si>
    <t>実数</t>
    <rPh sb="0" eb="2">
      <t>ジッスウ</t>
    </rPh>
    <phoneticPr fontId="5"/>
  </si>
  <si>
    <t>人工</t>
    <rPh sb="0" eb="2">
      <t>ジンコウ</t>
    </rPh>
    <phoneticPr fontId="5"/>
  </si>
  <si>
    <t>自然</t>
    <rPh sb="0" eb="2">
      <t>シゼン</t>
    </rPh>
    <phoneticPr fontId="5"/>
  </si>
  <si>
    <t>死　産</t>
    <rPh sb="0" eb="3">
      <t>シザン</t>
    </rPh>
    <phoneticPr fontId="5"/>
  </si>
  <si>
    <t>40歳～</t>
    <rPh sb="2" eb="3">
      <t>サイ</t>
    </rPh>
    <phoneticPr fontId="5"/>
  </si>
  <si>
    <t>35～39歳</t>
    <rPh sb="5" eb="6">
      <t>サイ</t>
    </rPh>
    <phoneticPr fontId="5"/>
  </si>
  <si>
    <t>30～34歳</t>
    <rPh sb="5" eb="6">
      <t>サイ</t>
    </rPh>
    <phoneticPr fontId="5"/>
  </si>
  <si>
    <t>25～29歳</t>
    <rPh sb="5" eb="6">
      <t>サイ</t>
    </rPh>
    <phoneticPr fontId="5"/>
  </si>
  <si>
    <t>20～24歳</t>
    <rPh sb="5" eb="6">
      <t>サイ</t>
    </rPh>
    <phoneticPr fontId="5"/>
  </si>
  <si>
    <t>～19歳</t>
    <rPh sb="3" eb="4">
      <t>サイ</t>
    </rPh>
    <phoneticPr fontId="5"/>
  </si>
  <si>
    <t>その他</t>
    <rPh sb="0" eb="3">
      <t>ソノタ</t>
    </rPh>
    <phoneticPr fontId="5"/>
  </si>
  <si>
    <t>自宅</t>
    <rPh sb="0" eb="2">
      <t>ジタク</t>
    </rPh>
    <phoneticPr fontId="5"/>
  </si>
  <si>
    <t>助産所</t>
    <rPh sb="0" eb="2">
      <t>ジョサン</t>
    </rPh>
    <rPh sb="2" eb="3">
      <t>ショ</t>
    </rPh>
    <phoneticPr fontId="5"/>
  </si>
  <si>
    <t>診療所</t>
    <rPh sb="0" eb="3">
      <t>シンリョウショ</t>
    </rPh>
    <phoneticPr fontId="5"/>
  </si>
  <si>
    <t>病院</t>
    <rPh sb="0" eb="2">
      <t>ビョウイン</t>
    </rPh>
    <phoneticPr fontId="5"/>
  </si>
  <si>
    <t>表１　　死産数及び率（自然-人工・区）</t>
    <rPh sb="0" eb="1">
      <t>ヒョウ</t>
    </rPh>
    <rPh sb="4" eb="6">
      <t>シザン</t>
    </rPh>
    <rPh sb="6" eb="7">
      <t>スウ</t>
    </rPh>
    <rPh sb="7" eb="8">
      <t>オヨ</t>
    </rPh>
    <rPh sb="9" eb="10">
      <t>リツ</t>
    </rPh>
    <rPh sb="11" eb="13">
      <t>シゼン</t>
    </rPh>
    <rPh sb="14" eb="16">
      <t>ジンコウ</t>
    </rPh>
    <rPh sb="17" eb="18">
      <t>ク</t>
    </rPh>
    <phoneticPr fontId="5"/>
  </si>
  <si>
    <t>表２　　死産数（妊娠週数・自然-人工・区）</t>
    <rPh sb="0" eb="1">
      <t>ヒョウ</t>
    </rPh>
    <rPh sb="4" eb="6">
      <t>シザン</t>
    </rPh>
    <rPh sb="6" eb="7">
      <t>スウ</t>
    </rPh>
    <rPh sb="8" eb="10">
      <t>ニンシン</t>
    </rPh>
    <rPh sb="10" eb="11">
      <t>シュウ</t>
    </rPh>
    <rPh sb="11" eb="12">
      <t>スウ</t>
    </rPh>
    <rPh sb="13" eb="15">
      <t>シゼン</t>
    </rPh>
    <rPh sb="16" eb="18">
      <t>ジンコウ</t>
    </rPh>
    <rPh sb="19" eb="20">
      <t>ク</t>
    </rPh>
    <phoneticPr fontId="5"/>
  </si>
  <si>
    <t>表３　　死産数（場所・自然-人工・区）</t>
    <rPh sb="0" eb="1">
      <t>ヒョウ</t>
    </rPh>
    <rPh sb="4" eb="6">
      <t>シザン</t>
    </rPh>
    <rPh sb="6" eb="7">
      <t>スウ</t>
    </rPh>
    <rPh sb="8" eb="10">
      <t>バショ</t>
    </rPh>
    <rPh sb="11" eb="13">
      <t>シゼン</t>
    </rPh>
    <rPh sb="14" eb="16">
      <t>ジンコウ</t>
    </rPh>
    <rPh sb="17" eb="18">
      <t>ク</t>
    </rPh>
    <phoneticPr fontId="5"/>
  </si>
  <si>
    <t>表４　　死産数（母の年齢・自然-人工・区）</t>
    <rPh sb="0" eb="1">
      <t>ヒョウ</t>
    </rPh>
    <rPh sb="4" eb="6">
      <t>シザン</t>
    </rPh>
    <rPh sb="6" eb="7">
      <t>スウ</t>
    </rPh>
    <rPh sb="8" eb="9">
      <t>ハハ</t>
    </rPh>
    <rPh sb="10" eb="12">
      <t>ネンレイ</t>
    </rPh>
    <rPh sb="13" eb="15">
      <t>シゼン</t>
    </rPh>
    <rPh sb="16" eb="18">
      <t>ジンコウ</t>
    </rPh>
    <rPh sb="19" eb="20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</si>
</sst>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;&quot;△ &quot;#,##0.0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53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b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  <xf numFmtId="0" fontId="1" fillId="0" borderId="0"/>
  </cellStyleXfs>
  <cellXfs count="82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41" fontId="1" fillId="2" borderId="1" xfId="1" applyNumberFormat="1" applyFill="1" applyBorder="1" applyAlignment="1" applyProtection="1">
      <alignment horizontal="right" vertical="center"/>
      <protection locked="0"/>
    </xf>
    <xf numFmtId="41" fontId="1" fillId="0" borderId="1" xfId="1" applyNumberForma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41" fontId="1" fillId="2" borderId="2" xfId="1" applyNumberFormat="1" applyFill="1" applyBorder="1" applyAlignment="1" applyProtection="1">
      <alignment horizontal="right" vertical="center"/>
      <protection locked="0"/>
    </xf>
    <xf numFmtId="41" fontId="1" fillId="0" borderId="2" xfId="1" applyNumberForma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0" xfId="1" applyAlignment="1">
      <alignment vertical="center"/>
    </xf>
    <xf numFmtId="0" fontId="8" fillId="0" borderId="4" xfId="1" applyFont="1" applyBorder="1" applyAlignment="1">
      <alignment vertical="center"/>
    </xf>
    <xf numFmtId="0" fontId="1" fillId="0" borderId="0" xfId="1" applyAlignment="1" applyProtection="1">
      <alignment horizontal="center"/>
      <protection locked="0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41" fontId="6" fillId="0" borderId="5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0" fillId="0" borderId="0" xfId="1" applyFont="1"/>
    <xf numFmtId="0" fontId="11" fillId="0" borderId="0" xfId="1" applyFont="1" applyAlignment="1" applyProtection="1">
      <alignment vertical="center"/>
      <protection locked="0"/>
    </xf>
    <xf numFmtId="38" fontId="9" fillId="0" borderId="0" xfId="2" applyFont="1" applyFill="1" applyBorder="1"/>
    <xf numFmtId="0" fontId="13" fillId="0" borderId="0" xfId="1" applyFont="1" applyAlignment="1">
      <alignment horizontal="center" vertical="center"/>
    </xf>
    <xf numFmtId="176" fontId="1" fillId="0" borderId="7" xfId="1" applyNumberFormat="1" applyBorder="1" applyAlignment="1">
      <alignment vertical="center"/>
    </xf>
    <xf numFmtId="41" fontId="1" fillId="0" borderId="8" xfId="1" applyNumberFormat="1" applyBorder="1" applyAlignment="1">
      <alignment horizontal="right" vertical="center"/>
    </xf>
    <xf numFmtId="176" fontId="1" fillId="0" borderId="9" xfId="1" applyNumberFormat="1" applyBorder="1" applyAlignment="1">
      <alignment vertical="center"/>
    </xf>
    <xf numFmtId="176" fontId="1" fillId="0" borderId="11" xfId="1" applyNumberFormat="1" applyBorder="1" applyAlignment="1">
      <alignment vertical="center"/>
    </xf>
    <xf numFmtId="41" fontId="1" fillId="0" borderId="4" xfId="1" applyNumberFormat="1" applyBorder="1" applyAlignment="1">
      <alignment horizontal="right" vertical="center"/>
    </xf>
    <xf numFmtId="176" fontId="1" fillId="0" borderId="12" xfId="1" applyNumberFormat="1" applyBorder="1" applyAlignment="1">
      <alignment vertical="center"/>
    </xf>
    <xf numFmtId="41" fontId="6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76" fontId="6" fillId="0" borderId="13" xfId="1" applyNumberFormat="1" applyFont="1" applyBorder="1" applyAlignment="1">
      <alignment vertical="center"/>
    </xf>
    <xf numFmtId="41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vertical="center"/>
    </xf>
    <xf numFmtId="0" fontId="9" fillId="0" borderId="0" xfId="1" applyFont="1" applyAlignment="1">
      <alignment horizont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1" fillId="0" borderId="0" xfId="1" applyFont="1" applyProtection="1">
      <protection locked="0"/>
    </xf>
    <xf numFmtId="0" fontId="1" fillId="0" borderId="0" xfId="3"/>
    <xf numFmtId="0" fontId="3" fillId="0" borderId="0" xfId="3" applyFont="1"/>
    <xf numFmtId="41" fontId="1" fillId="2" borderId="1" xfId="3" applyNumberFormat="1" applyFill="1" applyBorder="1" applyAlignment="1" applyProtection="1">
      <alignment horizontal="right" vertical="center"/>
      <protection locked="0"/>
    </xf>
    <xf numFmtId="41" fontId="1" fillId="0" borderId="1" xfId="3" applyNumberFormat="1" applyBorder="1" applyAlignment="1">
      <alignment horizontal="right" vertical="center"/>
    </xf>
    <xf numFmtId="0" fontId="8" fillId="0" borderId="1" xfId="3" applyFont="1" applyBorder="1" applyAlignment="1">
      <alignment vertical="center"/>
    </xf>
    <xf numFmtId="41" fontId="1" fillId="2" borderId="2" xfId="3" applyNumberFormat="1" applyFill="1" applyBorder="1" applyAlignment="1" applyProtection="1">
      <alignment horizontal="right" vertical="center"/>
      <protection locked="0"/>
    </xf>
    <xf numFmtId="41" fontId="1" fillId="0" borderId="2" xfId="3" applyNumberFormat="1" applyBorder="1" applyAlignment="1">
      <alignment horizontal="right" vertical="center"/>
    </xf>
    <xf numFmtId="0" fontId="8" fillId="0" borderId="2" xfId="3" applyFont="1" applyBorder="1" applyAlignment="1">
      <alignment vertical="center"/>
    </xf>
    <xf numFmtId="0" fontId="9" fillId="0" borderId="0" xfId="3" applyFont="1"/>
    <xf numFmtId="41" fontId="6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0" xfId="3" applyAlignment="1">
      <alignment vertical="center"/>
    </xf>
    <xf numFmtId="0" fontId="8" fillId="0" borderId="4" xfId="3" applyFont="1" applyBorder="1" applyAlignment="1">
      <alignment vertical="center"/>
    </xf>
    <xf numFmtId="0" fontId="1" fillId="0" borderId="0" xfId="3" applyProtection="1">
      <protection locked="0"/>
    </xf>
    <xf numFmtId="0" fontId="7" fillId="0" borderId="5" xfId="3" applyFont="1" applyBorder="1" applyAlignment="1">
      <alignment vertical="center"/>
    </xf>
    <xf numFmtId="0" fontId="1" fillId="0" borderId="6" xfId="3" applyBorder="1" applyAlignment="1">
      <alignment horizontal="center" vertical="center"/>
    </xf>
    <xf numFmtId="0" fontId="10" fillId="0" borderId="0" xfId="3" applyFont="1"/>
    <xf numFmtId="0" fontId="11" fillId="0" borderId="0" xfId="3" applyFont="1" applyProtection="1">
      <protection locked="0"/>
    </xf>
    <xf numFmtId="0" fontId="1" fillId="0" borderId="0" xfId="3" applyAlignment="1" applyProtection="1">
      <alignment horizontal="center"/>
      <protection locked="0"/>
    </xf>
    <xf numFmtId="0" fontId="1" fillId="0" borderId="0" xfId="3" applyAlignment="1">
      <alignment horizontal="center"/>
    </xf>
    <xf numFmtId="0" fontId="1" fillId="0" borderId="5" xfId="3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1" fillId="0" borderId="25" xfId="1" applyFont="1" applyBorder="1" applyAlignment="1" applyProtection="1">
      <alignment horizontal="center"/>
      <protection locked="0"/>
    </xf>
    <xf numFmtId="0" fontId="11" fillId="0" borderId="24" xfId="1" applyFont="1" applyBorder="1" applyAlignment="1" applyProtection="1">
      <alignment horizontal="center"/>
      <protection locked="0"/>
    </xf>
    <xf numFmtId="0" fontId="11" fillId="0" borderId="23" xfId="1" applyFont="1" applyBorder="1" applyAlignment="1" applyProtection="1">
      <alignment horizontal="center"/>
      <protection locked="0"/>
    </xf>
    <xf numFmtId="0" fontId="1" fillId="0" borderId="1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3" borderId="0" xfId="1" applyFont="1" applyFill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3" borderId="0" xfId="3" applyFont="1" applyFill="1" applyAlignment="1">
      <alignment vertical="center" wrapText="1"/>
    </xf>
  </cellXfs>
  <cellStyles count="4">
    <cellStyle name="桁区切り 2" xfId="2" xr:uid="{3CC0C43E-AE12-4591-B56C-0BD7476F500F}"/>
    <cellStyle name="標準" xfId="0" builtinId="0"/>
    <cellStyle name="標準 4" xfId="1" xr:uid="{E932F7E8-41D0-46AB-9A63-7AB2BB0010B7}"/>
    <cellStyle name="標準 5" xfId="3" xr:uid="{58788C8B-18AA-463A-8263-8B888CD01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,31"/>
      <sheetName val="表32,33"/>
    </sheetNames>
    <sheetDataSet>
      <sheetData sheetId="0">
        <row r="24">
          <cell r="B24">
            <v>124</v>
          </cell>
        </row>
        <row r="25">
          <cell r="B25">
            <v>13</v>
          </cell>
        </row>
        <row r="26">
          <cell r="B26">
            <v>23</v>
          </cell>
        </row>
        <row r="27">
          <cell r="B27">
            <v>30</v>
          </cell>
        </row>
        <row r="28">
          <cell r="B28">
            <v>5</v>
          </cell>
        </row>
        <row r="29">
          <cell r="B29">
            <v>5</v>
          </cell>
        </row>
        <row r="30">
          <cell r="B30">
            <v>39</v>
          </cell>
        </row>
        <row r="31">
          <cell r="B31">
            <v>9</v>
          </cell>
        </row>
        <row r="33">
          <cell r="B33">
            <v>49</v>
          </cell>
        </row>
        <row r="34">
          <cell r="B34">
            <v>6</v>
          </cell>
        </row>
        <row r="35">
          <cell r="B35">
            <v>9</v>
          </cell>
        </row>
        <row r="36">
          <cell r="B36">
            <v>12</v>
          </cell>
        </row>
        <row r="37">
          <cell r="B37">
            <v>4</v>
          </cell>
        </row>
        <row r="38">
          <cell r="B38">
            <v>2</v>
          </cell>
        </row>
        <row r="39">
          <cell r="B39">
            <v>12</v>
          </cell>
        </row>
        <row r="40">
          <cell r="B40">
            <v>4</v>
          </cell>
        </row>
        <row r="42">
          <cell r="B42">
            <v>75</v>
          </cell>
        </row>
        <row r="43">
          <cell r="B43">
            <v>7</v>
          </cell>
        </row>
        <row r="44">
          <cell r="B44">
            <v>14</v>
          </cell>
        </row>
        <row r="45">
          <cell r="B45">
            <v>18</v>
          </cell>
        </row>
        <row r="46">
          <cell r="B46">
            <v>1</v>
          </cell>
        </row>
        <row r="47">
          <cell r="B47">
            <v>3</v>
          </cell>
        </row>
        <row r="48">
          <cell r="B48">
            <v>27</v>
          </cell>
        </row>
        <row r="49">
          <cell r="B49">
            <v>5</v>
          </cell>
        </row>
      </sheetData>
      <sheetData sheetId="1">
        <row r="4">
          <cell r="B4">
            <v>124</v>
          </cell>
        </row>
        <row r="5">
          <cell r="B5">
            <v>13</v>
          </cell>
        </row>
        <row r="6">
          <cell r="B6">
            <v>23</v>
          </cell>
        </row>
        <row r="7">
          <cell r="B7">
            <v>30</v>
          </cell>
        </row>
        <row r="8">
          <cell r="B8">
            <v>5</v>
          </cell>
        </row>
        <row r="9">
          <cell r="B9">
            <v>5</v>
          </cell>
        </row>
        <row r="10">
          <cell r="B10">
            <v>39</v>
          </cell>
        </row>
        <row r="11">
          <cell r="B11">
            <v>9</v>
          </cell>
        </row>
        <row r="13">
          <cell r="B13">
            <v>49</v>
          </cell>
        </row>
        <row r="14">
          <cell r="B14">
            <v>6</v>
          </cell>
        </row>
        <row r="15">
          <cell r="B15">
            <v>9</v>
          </cell>
        </row>
        <row r="16">
          <cell r="B16">
            <v>12</v>
          </cell>
        </row>
        <row r="17">
          <cell r="B17">
            <v>4</v>
          </cell>
        </row>
        <row r="18">
          <cell r="B18">
            <v>2</v>
          </cell>
        </row>
        <row r="19">
          <cell r="B19">
            <v>12</v>
          </cell>
        </row>
        <row r="20">
          <cell r="B20">
            <v>4</v>
          </cell>
        </row>
        <row r="22">
          <cell r="B22">
            <v>75</v>
          </cell>
        </row>
        <row r="23">
          <cell r="B23">
            <v>7</v>
          </cell>
        </row>
        <row r="24">
          <cell r="B24">
            <v>14</v>
          </cell>
        </row>
        <row r="25">
          <cell r="B25">
            <v>18</v>
          </cell>
        </row>
        <row r="26">
          <cell r="B26">
            <v>1</v>
          </cell>
        </row>
        <row r="27">
          <cell r="B27">
            <v>3</v>
          </cell>
        </row>
        <row r="28">
          <cell r="B28">
            <v>27</v>
          </cell>
        </row>
        <row r="29">
          <cell r="B29">
            <v>5</v>
          </cell>
        </row>
        <row r="35">
          <cell r="B35">
            <v>124</v>
          </cell>
        </row>
        <row r="36">
          <cell r="B36">
            <v>13</v>
          </cell>
        </row>
        <row r="37">
          <cell r="B37">
            <v>23</v>
          </cell>
        </row>
        <row r="38">
          <cell r="B38">
            <v>30</v>
          </cell>
        </row>
        <row r="39">
          <cell r="B39">
            <v>5</v>
          </cell>
        </row>
        <row r="40">
          <cell r="B40">
            <v>5</v>
          </cell>
        </row>
        <row r="41">
          <cell r="B41">
            <v>39</v>
          </cell>
        </row>
        <row r="42">
          <cell r="B42">
            <v>9</v>
          </cell>
        </row>
        <row r="44">
          <cell r="B44">
            <v>49</v>
          </cell>
        </row>
        <row r="45">
          <cell r="B45">
            <v>6</v>
          </cell>
        </row>
        <row r="46">
          <cell r="B46">
            <v>9</v>
          </cell>
        </row>
        <row r="47">
          <cell r="B47">
            <v>12</v>
          </cell>
        </row>
        <row r="48">
          <cell r="B48">
            <v>4</v>
          </cell>
        </row>
        <row r="49">
          <cell r="B49">
            <v>2</v>
          </cell>
        </row>
        <row r="50">
          <cell r="B50">
            <v>12</v>
          </cell>
        </row>
        <row r="51">
          <cell r="B51">
            <v>4</v>
          </cell>
        </row>
        <row r="53">
          <cell r="B53">
            <v>75</v>
          </cell>
        </row>
        <row r="54">
          <cell r="B54">
            <v>7</v>
          </cell>
        </row>
        <row r="55">
          <cell r="B55">
            <v>14</v>
          </cell>
        </row>
        <row r="56">
          <cell r="B56">
            <v>18</v>
          </cell>
        </row>
        <row r="57">
          <cell r="B57">
            <v>1</v>
          </cell>
        </row>
        <row r="58">
          <cell r="B58">
            <v>3</v>
          </cell>
        </row>
        <row r="59">
          <cell r="B59">
            <v>27</v>
          </cell>
        </row>
        <row r="60">
          <cell r="B6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D847-AAF3-4B83-80FC-FA7FFB70D60E}">
  <sheetPr>
    <tabColor rgb="FFFF0000"/>
    <pageSetUpPr fitToPage="1"/>
  </sheetPr>
  <dimension ref="A1:U49"/>
  <sheetViews>
    <sheetView view="pageBreakPreview" zoomScaleNormal="100" zoomScaleSheetLayoutView="100" workbookViewId="0">
      <selection activeCell="A21" sqref="A21"/>
    </sheetView>
  </sheetViews>
  <sheetFormatPr defaultColWidth="7.125" defaultRowHeight="12" x14ac:dyDescent="0.15"/>
  <cols>
    <col min="1" max="1" width="9" style="1" customWidth="1"/>
    <col min="2" max="4" width="8.25" style="1" customWidth="1"/>
    <col min="5" max="5" width="9.875" style="1" bestFit="1" customWidth="1"/>
    <col min="6" max="10" width="8.25" style="1" customWidth="1"/>
    <col min="11" max="11" width="7.125" style="1" customWidth="1"/>
    <col min="12" max="12" width="8.875" style="1" customWidth="1"/>
    <col min="13" max="13" width="9.25" style="1" customWidth="1"/>
    <col min="14" max="16384" width="7.125" style="1"/>
  </cols>
  <sheetData>
    <row r="1" spans="1:14" ht="17.25" x14ac:dyDescent="0.2">
      <c r="A1" s="65" t="s">
        <v>33</v>
      </c>
      <c r="B1" s="66"/>
      <c r="C1" s="67"/>
    </row>
    <row r="5" spans="1:14" ht="17.25" x14ac:dyDescent="0.2">
      <c r="A5" s="41" t="s">
        <v>45</v>
      </c>
    </row>
    <row r="7" spans="1:14" ht="16.5" customHeight="1" x14ac:dyDescent="0.15">
      <c r="A7" s="68" t="s">
        <v>19</v>
      </c>
      <c r="B7" s="69"/>
      <c r="C7" s="72" t="s">
        <v>18</v>
      </c>
      <c r="D7" s="73"/>
      <c r="E7" s="72" t="s">
        <v>32</v>
      </c>
      <c r="F7" s="73"/>
      <c r="G7" s="72" t="s">
        <v>31</v>
      </c>
      <c r="H7" s="73"/>
      <c r="K7" s="64"/>
      <c r="L7" s="64"/>
      <c r="N7" s="31"/>
    </row>
    <row r="8" spans="1:14" ht="16.5" customHeight="1" x14ac:dyDescent="0.15">
      <c r="A8" s="70"/>
      <c r="B8" s="71"/>
      <c r="C8" s="40" t="s">
        <v>30</v>
      </c>
      <c r="D8" s="39" t="s">
        <v>29</v>
      </c>
      <c r="E8" s="38" t="s">
        <v>30</v>
      </c>
      <c r="F8" s="39" t="s">
        <v>29</v>
      </c>
      <c r="G8" s="38" t="s">
        <v>30</v>
      </c>
      <c r="H8" s="37" t="s">
        <v>29</v>
      </c>
      <c r="K8" s="36"/>
      <c r="L8" s="36"/>
      <c r="N8" s="31"/>
    </row>
    <row r="9" spans="1:14" ht="16.5" customHeight="1" x14ac:dyDescent="0.15">
      <c r="A9" s="79" t="s">
        <v>28</v>
      </c>
      <c r="B9" s="80"/>
      <c r="C9" s="34">
        <v>124</v>
      </c>
      <c r="D9" s="35">
        <v>20.580912863070537</v>
      </c>
      <c r="E9" s="34">
        <v>49</v>
      </c>
      <c r="F9" s="35">
        <v>8.1327800829875514</v>
      </c>
      <c r="G9" s="34">
        <v>75</v>
      </c>
      <c r="H9" s="33">
        <v>12.448132780082986</v>
      </c>
      <c r="K9" s="32"/>
      <c r="L9" s="23"/>
      <c r="N9" s="31"/>
    </row>
    <row r="10" spans="1:14" ht="16.5" customHeight="1" x14ac:dyDescent="0.15">
      <c r="A10" s="74" t="s">
        <v>27</v>
      </c>
      <c r="B10" s="75"/>
      <c r="C10" s="29">
        <v>13</v>
      </c>
      <c r="D10" s="30">
        <v>27.89699570815451</v>
      </c>
      <c r="E10" s="29">
        <v>6</v>
      </c>
      <c r="F10" s="30">
        <v>12.875536480686696</v>
      </c>
      <c r="G10" s="29">
        <v>7</v>
      </c>
      <c r="H10" s="28">
        <v>15.021459227467812</v>
      </c>
      <c r="K10" s="24"/>
      <c r="L10" s="23"/>
      <c r="N10" s="31"/>
    </row>
    <row r="11" spans="1:14" ht="16.5" customHeight="1" x14ac:dyDescent="0.15">
      <c r="A11" s="74" t="s">
        <v>26</v>
      </c>
      <c r="B11" s="75"/>
      <c r="C11" s="29">
        <v>23</v>
      </c>
      <c r="D11" s="30">
        <v>17.898832684824903</v>
      </c>
      <c r="E11" s="29">
        <v>9</v>
      </c>
      <c r="F11" s="30">
        <v>7.0038910505836576</v>
      </c>
      <c r="G11" s="29">
        <v>14</v>
      </c>
      <c r="H11" s="28">
        <v>10.894941634241244</v>
      </c>
      <c r="K11" s="24"/>
      <c r="L11" s="23"/>
      <c r="N11" s="31"/>
    </row>
    <row r="12" spans="1:14" ht="16.5" customHeight="1" x14ac:dyDescent="0.15">
      <c r="A12" s="74" t="s">
        <v>25</v>
      </c>
      <c r="B12" s="75"/>
      <c r="C12" s="29">
        <v>30</v>
      </c>
      <c r="D12" s="30">
        <v>20.847810979847115</v>
      </c>
      <c r="E12" s="29">
        <v>12</v>
      </c>
      <c r="F12" s="30">
        <v>8.3391243919388458</v>
      </c>
      <c r="G12" s="29">
        <v>18</v>
      </c>
      <c r="H12" s="28">
        <v>12.50868658790827</v>
      </c>
      <c r="K12" s="24"/>
      <c r="L12" s="23"/>
      <c r="N12" s="31"/>
    </row>
    <row r="13" spans="1:14" ht="16.5" customHeight="1" x14ac:dyDescent="0.15">
      <c r="A13" s="74" t="s">
        <v>24</v>
      </c>
      <c r="B13" s="75"/>
      <c r="C13" s="29">
        <v>5</v>
      </c>
      <c r="D13" s="30">
        <v>10.141987829614605</v>
      </c>
      <c r="E13" s="29">
        <v>4</v>
      </c>
      <c r="F13" s="30">
        <v>8.1135902636916839</v>
      </c>
      <c r="G13" s="29">
        <v>1</v>
      </c>
      <c r="H13" s="28">
        <v>2.028397565922921</v>
      </c>
      <c r="K13" s="24"/>
      <c r="L13" s="23"/>
      <c r="N13" s="31"/>
    </row>
    <row r="14" spans="1:14" ht="16.5" customHeight="1" x14ac:dyDescent="0.15">
      <c r="A14" s="74" t="s">
        <v>23</v>
      </c>
      <c r="B14" s="75"/>
      <c r="C14" s="29">
        <v>5</v>
      </c>
      <c r="D14" s="30">
        <v>14.124293785310734</v>
      </c>
      <c r="E14" s="29">
        <v>2</v>
      </c>
      <c r="F14" s="30">
        <v>5.6497175141242941</v>
      </c>
      <c r="G14" s="29">
        <v>3</v>
      </c>
      <c r="H14" s="28">
        <v>8.4745762711864412</v>
      </c>
      <c r="K14" s="24"/>
      <c r="L14" s="23"/>
      <c r="N14" s="31"/>
    </row>
    <row r="15" spans="1:14" ht="16.5" customHeight="1" x14ac:dyDescent="0.15">
      <c r="A15" s="74" t="s">
        <v>22</v>
      </c>
      <c r="B15" s="75"/>
      <c r="C15" s="29">
        <v>39</v>
      </c>
      <c r="D15" s="30">
        <v>24.590163934426229</v>
      </c>
      <c r="E15" s="29">
        <v>12</v>
      </c>
      <c r="F15" s="30">
        <v>7.5662042875157631</v>
      </c>
      <c r="G15" s="29">
        <v>27</v>
      </c>
      <c r="H15" s="28">
        <v>17.023959646910466</v>
      </c>
      <c r="K15" s="24"/>
      <c r="L15" s="23"/>
    </row>
    <row r="16" spans="1:14" ht="16.5" customHeight="1" x14ac:dyDescent="0.15">
      <c r="A16" s="76" t="s">
        <v>21</v>
      </c>
      <c r="B16" s="77"/>
      <c r="C16" s="26">
        <v>9</v>
      </c>
      <c r="D16" s="27">
        <v>22.388059701492537</v>
      </c>
      <c r="E16" s="26">
        <v>4</v>
      </c>
      <c r="F16" s="27">
        <v>9.9502487562189046</v>
      </c>
      <c r="G16" s="26">
        <v>5</v>
      </c>
      <c r="H16" s="25">
        <v>12.437810945273633</v>
      </c>
      <c r="K16" s="24"/>
      <c r="L16" s="23"/>
    </row>
    <row r="17" spans="1:21" ht="16.5" customHeight="1" x14ac:dyDescent="0.15">
      <c r="B17" s="1" t="s">
        <v>20</v>
      </c>
    </row>
    <row r="21" spans="1:21" ht="17.25" x14ac:dyDescent="0.15">
      <c r="A21" s="22" t="s">
        <v>46</v>
      </c>
      <c r="C21" s="12"/>
      <c r="D21" s="12"/>
      <c r="E21" s="12"/>
      <c r="F21" s="12"/>
      <c r="G21" s="12"/>
      <c r="H21" s="12"/>
      <c r="I21" s="12"/>
      <c r="J21" s="12"/>
      <c r="L21" s="21"/>
    </row>
    <row r="22" spans="1:2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21" ht="15" customHeight="1" x14ac:dyDescent="0.15">
      <c r="A23" s="20" t="s">
        <v>19</v>
      </c>
      <c r="B23" s="20" t="s">
        <v>18</v>
      </c>
      <c r="C23" s="20" t="s">
        <v>17</v>
      </c>
      <c r="D23" s="20" t="s">
        <v>16</v>
      </c>
      <c r="E23" s="20" t="s">
        <v>15</v>
      </c>
      <c r="F23" s="20" t="s">
        <v>14</v>
      </c>
      <c r="G23" s="20" t="s">
        <v>13</v>
      </c>
      <c r="H23" s="20" t="s">
        <v>12</v>
      </c>
      <c r="I23" s="20" t="s">
        <v>11</v>
      </c>
      <c r="J23" s="20" t="s">
        <v>10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" customHeight="1" x14ac:dyDescent="0.15">
      <c r="A24" s="18" t="s">
        <v>9</v>
      </c>
      <c r="B24" s="17">
        <f t="shared" ref="B24:J24" si="0">SUM(B33,B42)</f>
        <v>124</v>
      </c>
      <c r="C24" s="17">
        <f t="shared" si="0"/>
        <v>38</v>
      </c>
      <c r="D24" s="17">
        <f t="shared" si="0"/>
        <v>47</v>
      </c>
      <c r="E24" s="17">
        <f t="shared" si="0"/>
        <v>23</v>
      </c>
      <c r="F24" s="17">
        <f t="shared" si="0"/>
        <v>7</v>
      </c>
      <c r="G24" s="17">
        <f t="shared" si="0"/>
        <v>1</v>
      </c>
      <c r="H24" s="17">
        <f t="shared" si="0"/>
        <v>3</v>
      </c>
      <c r="I24" s="17">
        <f t="shared" si="0"/>
        <v>2</v>
      </c>
      <c r="J24" s="17">
        <f t="shared" si="0"/>
        <v>3</v>
      </c>
      <c r="K24" s="2" t="str">
        <f>IF(COUNT(B24,'[1]表32,33'!B4,'[1]表32,33'!B35)=0,"",IF(AND(B24='[1]表32,33'!B4,B24='[1]表32,33'!B35),"","突合エラー"))</f>
        <v/>
      </c>
      <c r="L24" s="16"/>
      <c r="M24" s="14"/>
      <c r="N24" s="14"/>
      <c r="O24" s="14"/>
      <c r="P24" s="14"/>
      <c r="Q24" s="14"/>
      <c r="R24" s="14"/>
      <c r="S24" s="14"/>
      <c r="T24" s="14"/>
      <c r="U24" s="14"/>
    </row>
    <row r="25" spans="1:21" ht="15" customHeight="1" x14ac:dyDescent="0.15">
      <c r="A25" s="8" t="s">
        <v>6</v>
      </c>
      <c r="B25" s="7">
        <f t="shared" ref="B25:J25" si="1">SUM(B34,B43)</f>
        <v>13</v>
      </c>
      <c r="C25" s="7">
        <f t="shared" si="1"/>
        <v>3</v>
      </c>
      <c r="D25" s="7">
        <f t="shared" si="1"/>
        <v>4</v>
      </c>
      <c r="E25" s="7">
        <f t="shared" si="1"/>
        <v>4</v>
      </c>
      <c r="F25" s="7">
        <f t="shared" si="1"/>
        <v>1</v>
      </c>
      <c r="G25" s="7">
        <f t="shared" si="1"/>
        <v>0</v>
      </c>
      <c r="H25" s="7">
        <f t="shared" si="1"/>
        <v>1</v>
      </c>
      <c r="I25" s="7">
        <f t="shared" si="1"/>
        <v>0</v>
      </c>
      <c r="J25" s="7">
        <f t="shared" si="1"/>
        <v>0</v>
      </c>
      <c r="K25" s="2" t="str">
        <f>IF(COUNT(B25,'[1]表32,33'!B5,'[1]表32,33'!B36)=0,"",IF(AND(B25='[1]表32,33'!B5,B25='[1]表32,33'!B36),"","突合エラー"))</f>
        <v/>
      </c>
      <c r="L25" s="15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15" customHeight="1" x14ac:dyDescent="0.15">
      <c r="A26" s="8" t="s">
        <v>5</v>
      </c>
      <c r="B26" s="7">
        <f t="shared" ref="B26:J26" si="2">SUM(B35,B44)</f>
        <v>23</v>
      </c>
      <c r="C26" s="7">
        <f t="shared" si="2"/>
        <v>7</v>
      </c>
      <c r="D26" s="7">
        <f t="shared" si="2"/>
        <v>9</v>
      </c>
      <c r="E26" s="7">
        <f t="shared" si="2"/>
        <v>4</v>
      </c>
      <c r="F26" s="7">
        <f t="shared" si="2"/>
        <v>1</v>
      </c>
      <c r="G26" s="7">
        <f t="shared" si="2"/>
        <v>1</v>
      </c>
      <c r="H26" s="7">
        <f t="shared" si="2"/>
        <v>0</v>
      </c>
      <c r="I26" s="7">
        <f t="shared" si="2"/>
        <v>1</v>
      </c>
      <c r="J26" s="7">
        <f t="shared" si="2"/>
        <v>0</v>
      </c>
      <c r="K26" s="2" t="str">
        <f>IF(COUNT(B26,'[1]表32,33'!B6,'[1]表32,33'!B37)=0,"",IF(AND(B26='[1]表32,33'!B6,B26='[1]表32,33'!B37),"","突合エラー"))</f>
        <v/>
      </c>
      <c r="L26" s="15"/>
      <c r="M26" s="14"/>
      <c r="N26" s="14"/>
      <c r="O26" s="14"/>
      <c r="P26" s="14"/>
      <c r="Q26" s="14"/>
      <c r="R26" s="14"/>
      <c r="S26" s="14"/>
      <c r="T26" s="14"/>
      <c r="U26" s="14"/>
    </row>
    <row r="27" spans="1:21" ht="15" customHeight="1" x14ac:dyDescent="0.15">
      <c r="A27" s="8" t="s">
        <v>4</v>
      </c>
      <c r="B27" s="7">
        <f t="shared" ref="B27:J27" si="3">SUM(B36,B45)</f>
        <v>30</v>
      </c>
      <c r="C27" s="7">
        <f t="shared" si="3"/>
        <v>10</v>
      </c>
      <c r="D27" s="7">
        <f t="shared" si="3"/>
        <v>13</v>
      </c>
      <c r="E27" s="7">
        <f t="shared" si="3"/>
        <v>5</v>
      </c>
      <c r="F27" s="7">
        <f t="shared" si="3"/>
        <v>0</v>
      </c>
      <c r="G27" s="7">
        <f t="shared" si="3"/>
        <v>0</v>
      </c>
      <c r="H27" s="7">
        <f t="shared" si="3"/>
        <v>2</v>
      </c>
      <c r="I27" s="7">
        <f t="shared" si="3"/>
        <v>0</v>
      </c>
      <c r="J27" s="7">
        <f t="shared" si="3"/>
        <v>0</v>
      </c>
      <c r="K27" s="2" t="str">
        <f>IF(COUNT(B27,'[1]表32,33'!B7,'[1]表32,33'!B38)=0,"",IF(AND(B27='[1]表32,33'!B7,B27='[1]表32,33'!B38),"","突合エラー"))</f>
        <v/>
      </c>
      <c r="L27" s="15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15" customHeight="1" x14ac:dyDescent="0.15">
      <c r="A28" s="8" t="s">
        <v>3</v>
      </c>
      <c r="B28" s="7">
        <f t="shared" ref="B28:J28" si="4">SUM(B37,B46)</f>
        <v>5</v>
      </c>
      <c r="C28" s="7">
        <f t="shared" si="4"/>
        <v>1</v>
      </c>
      <c r="D28" s="7">
        <f t="shared" si="4"/>
        <v>2</v>
      </c>
      <c r="E28" s="7">
        <f t="shared" si="4"/>
        <v>1</v>
      </c>
      <c r="F28" s="7">
        <f t="shared" si="4"/>
        <v>0</v>
      </c>
      <c r="G28" s="7">
        <f t="shared" si="4"/>
        <v>0</v>
      </c>
      <c r="H28" s="7">
        <f t="shared" si="4"/>
        <v>0</v>
      </c>
      <c r="I28" s="7">
        <f t="shared" si="4"/>
        <v>0</v>
      </c>
      <c r="J28" s="7">
        <f t="shared" si="4"/>
        <v>1</v>
      </c>
      <c r="K28" s="2" t="str">
        <f>IF(COUNT(B28,'[1]表32,33'!B8,'[1]表32,33'!B39)=0,"",IF(AND(B28='[1]表32,33'!B8,B28='[1]表32,33'!B39),"","突合エラー"))</f>
        <v/>
      </c>
      <c r="L28" s="15"/>
      <c r="M28" s="14"/>
      <c r="N28" s="14"/>
      <c r="O28" s="14"/>
      <c r="P28" s="14"/>
      <c r="Q28" s="14"/>
      <c r="R28" s="14"/>
      <c r="S28" s="14"/>
      <c r="T28" s="14"/>
      <c r="U28" s="14"/>
    </row>
    <row r="29" spans="1:21" ht="15" customHeight="1" x14ac:dyDescent="0.15">
      <c r="A29" s="8" t="s">
        <v>2</v>
      </c>
      <c r="B29" s="7">
        <f t="shared" ref="B29:J29" si="5">SUM(B38,B47)</f>
        <v>5</v>
      </c>
      <c r="C29" s="7">
        <f t="shared" si="5"/>
        <v>2</v>
      </c>
      <c r="D29" s="7">
        <f t="shared" si="5"/>
        <v>2</v>
      </c>
      <c r="E29" s="7">
        <f t="shared" si="5"/>
        <v>0</v>
      </c>
      <c r="F29" s="7">
        <f t="shared" si="5"/>
        <v>1</v>
      </c>
      <c r="G29" s="7">
        <f t="shared" si="5"/>
        <v>0</v>
      </c>
      <c r="H29" s="7">
        <f t="shared" si="5"/>
        <v>0</v>
      </c>
      <c r="I29" s="7">
        <f t="shared" si="5"/>
        <v>0</v>
      </c>
      <c r="J29" s="7">
        <f t="shared" si="5"/>
        <v>0</v>
      </c>
      <c r="K29" s="2" t="str">
        <f>IF(COUNT(B29,'[1]表32,33'!B9,'[1]表32,33'!B40)=0,"",IF(AND(B29='[1]表32,33'!B9,B29='[1]表32,33'!B40),"","突合エラー"))</f>
        <v/>
      </c>
      <c r="L29" s="15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15" customHeight="1" x14ac:dyDescent="0.15">
      <c r="A30" s="8" t="s">
        <v>1</v>
      </c>
      <c r="B30" s="7">
        <f t="shared" ref="B30:J30" si="6">SUM(B39,B48)</f>
        <v>39</v>
      </c>
      <c r="C30" s="7">
        <f t="shared" si="6"/>
        <v>12</v>
      </c>
      <c r="D30" s="7">
        <f t="shared" si="6"/>
        <v>15</v>
      </c>
      <c r="E30" s="7">
        <f t="shared" si="6"/>
        <v>7</v>
      </c>
      <c r="F30" s="7">
        <f t="shared" si="6"/>
        <v>3</v>
      </c>
      <c r="G30" s="7">
        <f t="shared" si="6"/>
        <v>0</v>
      </c>
      <c r="H30" s="7">
        <f t="shared" si="6"/>
        <v>0</v>
      </c>
      <c r="I30" s="7">
        <f t="shared" si="6"/>
        <v>1</v>
      </c>
      <c r="J30" s="7">
        <f t="shared" si="6"/>
        <v>1</v>
      </c>
      <c r="K30" s="2" t="str">
        <f>IF(COUNT(B30,'[1]表32,33'!B10,'[1]表32,33'!B41)=0,"",IF(AND(B30='[1]表32,33'!B10,B30='[1]表32,33'!B41),"","突合エラー"))</f>
        <v/>
      </c>
      <c r="L30" s="15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5" customHeight="1" x14ac:dyDescent="0.15">
      <c r="A31" s="8" t="s">
        <v>0</v>
      </c>
      <c r="B31" s="7">
        <f t="shared" ref="B31:J31" si="7">SUM(B40,B49)</f>
        <v>9</v>
      </c>
      <c r="C31" s="7">
        <f t="shared" si="7"/>
        <v>3</v>
      </c>
      <c r="D31" s="7">
        <f t="shared" si="7"/>
        <v>2</v>
      </c>
      <c r="E31" s="7">
        <f t="shared" si="7"/>
        <v>2</v>
      </c>
      <c r="F31" s="7">
        <f t="shared" si="7"/>
        <v>1</v>
      </c>
      <c r="G31" s="7">
        <f t="shared" si="7"/>
        <v>0</v>
      </c>
      <c r="H31" s="7">
        <f t="shared" si="7"/>
        <v>0</v>
      </c>
      <c r="I31" s="7">
        <f t="shared" si="7"/>
        <v>0</v>
      </c>
      <c r="J31" s="7">
        <f t="shared" si="7"/>
        <v>1</v>
      </c>
      <c r="K31" s="2" t="str">
        <f>IF(COUNT(B31,'[1]表32,33'!B11,'[1]表32,33'!B42)=0,"",IF(AND(B31='[1]表32,33'!B11,B31='[1]表32,33'!B42),"","突合エラー"))</f>
        <v/>
      </c>
      <c r="L31" s="15"/>
      <c r="M31" s="14"/>
      <c r="N31" s="14"/>
      <c r="O31" s="14"/>
      <c r="P31" s="14"/>
      <c r="Q31" s="14"/>
      <c r="R31" s="14"/>
      <c r="S31" s="14"/>
      <c r="T31" s="14"/>
      <c r="U31" s="14"/>
    </row>
    <row r="32" spans="1:21" ht="15" customHeight="1" x14ac:dyDescent="0.15">
      <c r="A32" s="13"/>
      <c r="B32" s="12"/>
      <c r="C32" s="12"/>
      <c r="D32" s="12"/>
      <c r="E32" s="12"/>
      <c r="F32" s="12"/>
      <c r="G32" s="12"/>
      <c r="H32" s="12"/>
      <c r="I32" s="12"/>
      <c r="J32" s="11"/>
      <c r="K32" s="2"/>
    </row>
    <row r="33" spans="1:12" ht="15" customHeight="1" x14ac:dyDescent="0.15">
      <c r="A33" s="10" t="s">
        <v>8</v>
      </c>
      <c r="B33" s="9">
        <f t="shared" ref="B33:J33" si="8">SUM(B34:B40)</f>
        <v>49</v>
      </c>
      <c r="C33" s="9">
        <f t="shared" si="8"/>
        <v>10</v>
      </c>
      <c r="D33" s="9">
        <f t="shared" si="8"/>
        <v>17</v>
      </c>
      <c r="E33" s="9">
        <f t="shared" si="8"/>
        <v>6</v>
      </c>
      <c r="F33" s="9">
        <f t="shared" si="8"/>
        <v>7</v>
      </c>
      <c r="G33" s="9">
        <f t="shared" si="8"/>
        <v>1</v>
      </c>
      <c r="H33" s="9">
        <f t="shared" si="8"/>
        <v>3</v>
      </c>
      <c r="I33" s="9">
        <f t="shared" si="8"/>
        <v>2</v>
      </c>
      <c r="J33" s="9">
        <f t="shared" si="8"/>
        <v>3</v>
      </c>
      <c r="K33" s="2" t="str">
        <f>IF(COUNT(B33,'[1]表32,33'!B13,'[1]表32,33'!B44)=0,"",IF(AND(B33='[1]表32,33'!B13,B33='[1]表32,33'!B44),"","突合エラー"))</f>
        <v/>
      </c>
    </row>
    <row r="34" spans="1:12" ht="15" customHeight="1" x14ac:dyDescent="0.15">
      <c r="A34" s="8" t="s">
        <v>6</v>
      </c>
      <c r="B34" s="7">
        <f t="shared" ref="B34:B40" si="9">SUM(C34:J34)</f>
        <v>6</v>
      </c>
      <c r="C34" s="6">
        <v>1</v>
      </c>
      <c r="D34" s="6">
        <v>3</v>
      </c>
      <c r="E34" s="6">
        <v>0</v>
      </c>
      <c r="F34" s="6">
        <v>1</v>
      </c>
      <c r="G34" s="6">
        <v>0</v>
      </c>
      <c r="H34" s="6">
        <v>1</v>
      </c>
      <c r="I34" s="6">
        <v>0</v>
      </c>
      <c r="J34" s="6">
        <v>0</v>
      </c>
      <c r="K34" s="2" t="str">
        <f>IF(COUNT(B34,'[1]表32,33'!B14,'[1]表32,33'!B45)=0,"",IF(AND(B34='[1]表32,33'!B14,B34='[1]表32,33'!B45),"","突合エラー"))</f>
        <v/>
      </c>
      <c r="L34" s="78"/>
    </row>
    <row r="35" spans="1:12" ht="15" customHeight="1" x14ac:dyDescent="0.15">
      <c r="A35" s="8" t="s">
        <v>5</v>
      </c>
      <c r="B35" s="7">
        <f t="shared" si="9"/>
        <v>9</v>
      </c>
      <c r="C35" s="6">
        <v>2</v>
      </c>
      <c r="D35" s="6">
        <v>4</v>
      </c>
      <c r="E35" s="6">
        <v>0</v>
      </c>
      <c r="F35" s="6">
        <v>1</v>
      </c>
      <c r="G35" s="6">
        <v>1</v>
      </c>
      <c r="H35" s="6">
        <v>0</v>
      </c>
      <c r="I35" s="6">
        <v>1</v>
      </c>
      <c r="J35" s="6">
        <v>0</v>
      </c>
      <c r="K35" s="2" t="str">
        <f>IF(COUNT(B35,'[1]表32,33'!B15,'[1]表32,33'!B46)=0,"",IF(AND(B35='[1]表32,33'!B15,B35='[1]表32,33'!B46),"","突合エラー"))</f>
        <v/>
      </c>
      <c r="L35" s="78"/>
    </row>
    <row r="36" spans="1:12" ht="15" customHeight="1" x14ac:dyDescent="0.15">
      <c r="A36" s="8" t="s">
        <v>4</v>
      </c>
      <c r="B36" s="7">
        <f t="shared" si="9"/>
        <v>12</v>
      </c>
      <c r="C36" s="6">
        <v>2</v>
      </c>
      <c r="D36" s="6">
        <v>6</v>
      </c>
      <c r="E36" s="6">
        <v>2</v>
      </c>
      <c r="F36" s="6">
        <v>0</v>
      </c>
      <c r="G36" s="6">
        <v>0</v>
      </c>
      <c r="H36" s="6">
        <v>2</v>
      </c>
      <c r="I36" s="6">
        <v>0</v>
      </c>
      <c r="J36" s="6">
        <v>0</v>
      </c>
      <c r="K36" s="2" t="str">
        <f>IF(COUNT(B36,'[1]表32,33'!B16,'[1]表32,33'!B47)=0,"",IF(AND(B36='[1]表32,33'!B16,B36='[1]表32,33'!B47),"","突合エラー"))</f>
        <v/>
      </c>
      <c r="L36" s="78"/>
    </row>
    <row r="37" spans="1:12" ht="15" customHeight="1" x14ac:dyDescent="0.15">
      <c r="A37" s="8" t="s">
        <v>3</v>
      </c>
      <c r="B37" s="7">
        <f t="shared" si="9"/>
        <v>4</v>
      </c>
      <c r="C37" s="6">
        <v>1</v>
      </c>
      <c r="D37" s="6">
        <v>1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2" t="str">
        <f>IF(COUNT(B37,'[1]表32,33'!B17,'[1]表32,33'!B48)=0,"",IF(AND(B37='[1]表32,33'!B17,B37='[1]表32,33'!B48),"","突合エラー"))</f>
        <v/>
      </c>
      <c r="L37" s="78"/>
    </row>
    <row r="38" spans="1:12" ht="15" customHeight="1" x14ac:dyDescent="0.15">
      <c r="A38" s="8" t="s">
        <v>2</v>
      </c>
      <c r="B38" s="7">
        <f t="shared" si="9"/>
        <v>2</v>
      </c>
      <c r="C38" s="6">
        <v>1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2" t="str">
        <f>IF(COUNT(B38,'[1]表32,33'!B18,'[1]表32,33'!B49)=0,"",IF(AND(B38='[1]表32,33'!B18,B38='[1]表32,33'!B49),"","突合エラー"))</f>
        <v/>
      </c>
      <c r="L38" s="78"/>
    </row>
    <row r="39" spans="1:12" ht="15" customHeight="1" x14ac:dyDescent="0.15">
      <c r="A39" s="8" t="s">
        <v>1</v>
      </c>
      <c r="B39" s="7">
        <f t="shared" si="9"/>
        <v>12</v>
      </c>
      <c r="C39" s="6">
        <v>2</v>
      </c>
      <c r="D39" s="6">
        <v>2</v>
      </c>
      <c r="E39" s="6">
        <v>3</v>
      </c>
      <c r="F39" s="6">
        <v>3</v>
      </c>
      <c r="G39" s="6">
        <v>0</v>
      </c>
      <c r="H39" s="6">
        <v>0</v>
      </c>
      <c r="I39" s="6">
        <v>1</v>
      </c>
      <c r="J39" s="6">
        <v>1</v>
      </c>
      <c r="K39" s="2" t="str">
        <f>IF(COUNT(B39,'[1]表32,33'!B19,'[1]表32,33'!B50)=0,"",IF(AND(B39='[1]表32,33'!B19,B39='[1]表32,33'!B50),"","突合エラー"))</f>
        <v/>
      </c>
      <c r="L39" s="78"/>
    </row>
    <row r="40" spans="1:12" ht="15" customHeight="1" x14ac:dyDescent="0.15">
      <c r="A40" s="8" t="s">
        <v>0</v>
      </c>
      <c r="B40" s="7">
        <f t="shared" si="9"/>
        <v>4</v>
      </c>
      <c r="C40" s="6">
        <v>1</v>
      </c>
      <c r="D40" s="6">
        <v>1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6">
        <v>1</v>
      </c>
      <c r="K40" s="2" t="str">
        <f>IF(COUNT(B40,'[1]表32,33'!B20,'[1]表32,33'!B51)=0,"",IF(AND(B40='[1]表32,33'!B20,B40='[1]表32,33'!B51),"","突合エラー"))</f>
        <v/>
      </c>
      <c r="L40" s="78"/>
    </row>
    <row r="41" spans="1:12" ht="15" customHeight="1" x14ac:dyDescent="0.15">
      <c r="A41" s="13"/>
      <c r="B41" s="12"/>
      <c r="C41" s="12"/>
      <c r="D41" s="12"/>
      <c r="E41" s="12"/>
      <c r="F41" s="12"/>
      <c r="G41" s="12"/>
      <c r="H41" s="12"/>
      <c r="I41" s="12"/>
      <c r="J41" s="11"/>
      <c r="K41" s="2"/>
    </row>
    <row r="42" spans="1:12" ht="15" customHeight="1" x14ac:dyDescent="0.15">
      <c r="A42" s="10" t="s">
        <v>7</v>
      </c>
      <c r="B42" s="9">
        <f t="shared" ref="B42:J42" si="10">SUM(B43:B49)</f>
        <v>75</v>
      </c>
      <c r="C42" s="9">
        <f t="shared" si="10"/>
        <v>28</v>
      </c>
      <c r="D42" s="9">
        <f t="shared" si="10"/>
        <v>30</v>
      </c>
      <c r="E42" s="9">
        <f t="shared" si="10"/>
        <v>17</v>
      </c>
      <c r="F42" s="9">
        <f t="shared" si="10"/>
        <v>0</v>
      </c>
      <c r="G42" s="9">
        <f t="shared" si="10"/>
        <v>0</v>
      </c>
      <c r="H42" s="9">
        <f t="shared" si="10"/>
        <v>0</v>
      </c>
      <c r="I42" s="9">
        <f t="shared" si="10"/>
        <v>0</v>
      </c>
      <c r="J42" s="9">
        <f t="shared" si="10"/>
        <v>0</v>
      </c>
      <c r="K42" s="2" t="str">
        <f>IF(COUNT(B42,'[1]表32,33'!B22,'[1]表32,33'!B53)=0,"",IF(AND(B42='[1]表32,33'!B22,B42='[1]表32,33'!B53),"","突合エラー"))</f>
        <v/>
      </c>
    </row>
    <row r="43" spans="1:12" ht="15" customHeight="1" x14ac:dyDescent="0.15">
      <c r="A43" s="8" t="s">
        <v>6</v>
      </c>
      <c r="B43" s="7">
        <f t="shared" ref="B43:B49" si="11">SUM(C43:J43)</f>
        <v>7</v>
      </c>
      <c r="C43" s="6">
        <v>2</v>
      </c>
      <c r="D43" s="6">
        <v>1</v>
      </c>
      <c r="E43" s="6">
        <v>4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2" t="str">
        <f>IF(COUNT(B43,'[1]表32,33'!B23,'[1]表32,33'!B54)=0,"",IF(AND(B43='[1]表32,33'!B23,B43='[1]表32,33'!B54),"","突合エラー"))</f>
        <v/>
      </c>
    </row>
    <row r="44" spans="1:12" ht="15" customHeight="1" x14ac:dyDescent="0.15">
      <c r="A44" s="8" t="s">
        <v>5</v>
      </c>
      <c r="B44" s="7">
        <f t="shared" si="11"/>
        <v>14</v>
      </c>
      <c r="C44" s="6">
        <v>5</v>
      </c>
      <c r="D44" s="6">
        <v>5</v>
      </c>
      <c r="E44" s="6">
        <v>4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2" t="str">
        <f>IF(COUNT(B44,'[1]表32,33'!B24,'[1]表32,33'!B55)=0,"",IF(AND(B44='[1]表32,33'!B24,B44='[1]表32,33'!B55),"","突合エラー"))</f>
        <v/>
      </c>
    </row>
    <row r="45" spans="1:12" ht="15" customHeight="1" x14ac:dyDescent="0.15">
      <c r="A45" s="8" t="s">
        <v>4</v>
      </c>
      <c r="B45" s="7">
        <f t="shared" si="11"/>
        <v>18</v>
      </c>
      <c r="C45" s="6">
        <v>8</v>
      </c>
      <c r="D45" s="6">
        <v>7</v>
      </c>
      <c r="E45" s="6">
        <v>3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2" t="str">
        <f>IF(COUNT(B45,'[1]表32,33'!B25,'[1]表32,33'!B56)=0,"",IF(AND(B45='[1]表32,33'!B25,B45='[1]表32,33'!B56),"","突合エラー"))</f>
        <v/>
      </c>
    </row>
    <row r="46" spans="1:12" ht="15" customHeight="1" x14ac:dyDescent="0.15">
      <c r="A46" s="8" t="s">
        <v>3</v>
      </c>
      <c r="B46" s="7">
        <f t="shared" si="11"/>
        <v>1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2" t="str">
        <f>IF(COUNT(B46,'[1]表32,33'!B26,'[1]表32,33'!B57)=0,"",IF(AND(B46='[1]表32,33'!B26,B46='[1]表32,33'!B57),"","突合エラー"))</f>
        <v/>
      </c>
    </row>
    <row r="47" spans="1:12" ht="15" customHeight="1" x14ac:dyDescent="0.15">
      <c r="A47" s="8" t="s">
        <v>2</v>
      </c>
      <c r="B47" s="7">
        <f t="shared" si="11"/>
        <v>3</v>
      </c>
      <c r="C47" s="6">
        <v>1</v>
      </c>
      <c r="D47" s="6">
        <v>2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2" t="str">
        <f>IF(COUNT(B47,'[1]表32,33'!B27,'[1]表32,33'!B58)=0,"",IF(AND(B47='[1]表32,33'!B27,B47='[1]表32,33'!B58),"","突合エラー"))</f>
        <v/>
      </c>
    </row>
    <row r="48" spans="1:12" ht="15" customHeight="1" x14ac:dyDescent="0.15">
      <c r="A48" s="8" t="s">
        <v>1</v>
      </c>
      <c r="B48" s="7">
        <f t="shared" si="11"/>
        <v>27</v>
      </c>
      <c r="C48" s="6">
        <v>10</v>
      </c>
      <c r="D48" s="6">
        <v>13</v>
      </c>
      <c r="E48" s="6">
        <v>4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2" t="str">
        <f>IF(COUNT(B48,'[1]表32,33'!B28,'[1]表32,33'!B59)=0,"",IF(AND(B48='[1]表32,33'!B28,B48='[1]表32,33'!B59),"","突合エラー"))</f>
        <v/>
      </c>
    </row>
    <row r="49" spans="1:11" ht="15" customHeight="1" x14ac:dyDescent="0.15">
      <c r="A49" s="5" t="s">
        <v>0</v>
      </c>
      <c r="B49" s="4">
        <f t="shared" si="11"/>
        <v>5</v>
      </c>
      <c r="C49" s="3">
        <v>2</v>
      </c>
      <c r="D49" s="3">
        <v>1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2" t="str">
        <f>IF(COUNT(B49,'[1]表32,33'!B29,'[1]表32,33'!B60)=0,"",IF(AND(B49='[1]表32,33'!B29,B49='[1]表32,33'!B60),"","突合エラー"))</f>
        <v/>
      </c>
    </row>
  </sheetData>
  <mergeCells count="15">
    <mergeCell ref="A15:B15"/>
    <mergeCell ref="A16:B16"/>
    <mergeCell ref="L34:L40"/>
    <mergeCell ref="A9:B9"/>
    <mergeCell ref="A10:B10"/>
    <mergeCell ref="A11:B11"/>
    <mergeCell ref="A12:B12"/>
    <mergeCell ref="A13:B13"/>
    <mergeCell ref="A14:B14"/>
    <mergeCell ref="K7:L7"/>
    <mergeCell ref="A1:C1"/>
    <mergeCell ref="A7:B8"/>
    <mergeCell ref="C7:D7"/>
    <mergeCell ref="E7:F7"/>
    <mergeCell ref="G7:H7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9" firstPageNumber="6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E95B-313F-47B9-AEEA-CF327F30E7A7}">
  <sheetPr>
    <tabColor rgb="FFFFFF00"/>
    <pageSetUpPr fitToPage="1"/>
  </sheetPr>
  <dimension ref="A1:Q60"/>
  <sheetViews>
    <sheetView tabSelected="1" view="pageBreakPreview" topLeftCell="A22" zoomScaleNormal="100" zoomScaleSheetLayoutView="100" workbookViewId="0">
      <selection activeCell="D32" sqref="D32"/>
    </sheetView>
  </sheetViews>
  <sheetFormatPr defaultColWidth="7.125" defaultRowHeight="12" x14ac:dyDescent="0.15"/>
  <cols>
    <col min="1" max="8" width="10.375" style="42" customWidth="1"/>
    <col min="9" max="15" width="8.375" style="42" customWidth="1"/>
    <col min="16" max="16384" width="7.125" style="42"/>
  </cols>
  <sheetData>
    <row r="1" spans="1:15" ht="17.25" x14ac:dyDescent="0.2">
      <c r="A1" s="60" t="s">
        <v>47</v>
      </c>
      <c r="I1" s="59"/>
    </row>
    <row r="3" spans="1:15" x14ac:dyDescent="0.15">
      <c r="A3" s="63" t="s">
        <v>19</v>
      </c>
      <c r="B3" s="58" t="s">
        <v>18</v>
      </c>
      <c r="C3" s="58" t="s">
        <v>44</v>
      </c>
      <c r="D3" s="58" t="s">
        <v>43</v>
      </c>
      <c r="E3" s="58" t="s">
        <v>42</v>
      </c>
      <c r="F3" s="58" t="s">
        <v>41</v>
      </c>
      <c r="G3" s="58" t="s">
        <v>40</v>
      </c>
    </row>
    <row r="4" spans="1:15" x14ac:dyDescent="0.15">
      <c r="A4" s="57" t="s">
        <v>9</v>
      </c>
      <c r="B4" s="51">
        <f t="shared" ref="B4:G4" si="0">SUM(B5:B11)</f>
        <v>124</v>
      </c>
      <c r="C4" s="51">
        <f t="shared" si="0"/>
        <v>97</v>
      </c>
      <c r="D4" s="51">
        <f t="shared" si="0"/>
        <v>25</v>
      </c>
      <c r="E4" s="51">
        <f t="shared" si="0"/>
        <v>0</v>
      </c>
      <c r="F4" s="51">
        <f t="shared" si="0"/>
        <v>2</v>
      </c>
      <c r="G4" s="51">
        <f t="shared" si="0"/>
        <v>0</v>
      </c>
      <c r="H4" s="43" t="str">
        <f>IF(B4='[1]表30,31'!B24,"","突合エラー")</f>
        <v/>
      </c>
      <c r="I4" s="50"/>
      <c r="J4" s="62"/>
      <c r="K4" s="62"/>
      <c r="L4" s="62"/>
      <c r="M4" s="62"/>
      <c r="N4" s="62"/>
      <c r="O4" s="62"/>
    </row>
    <row r="5" spans="1:15" x14ac:dyDescent="0.15">
      <c r="A5" s="49" t="s">
        <v>6</v>
      </c>
      <c r="B5" s="48">
        <f t="shared" ref="B5:G11" si="1">SUM(B14,B23)</f>
        <v>13</v>
      </c>
      <c r="C5" s="48">
        <f t="shared" si="1"/>
        <v>10</v>
      </c>
      <c r="D5" s="48">
        <f t="shared" si="1"/>
        <v>3</v>
      </c>
      <c r="E5" s="48">
        <f t="shared" si="1"/>
        <v>0</v>
      </c>
      <c r="F5" s="48">
        <f t="shared" si="1"/>
        <v>0</v>
      </c>
      <c r="G5" s="48">
        <f t="shared" si="1"/>
        <v>0</v>
      </c>
      <c r="H5" s="43" t="str">
        <f>IF(B5='[1]表30,31'!B25,"","突合エラー")</f>
        <v/>
      </c>
      <c r="J5" s="62"/>
      <c r="K5" s="61"/>
      <c r="L5" s="61"/>
      <c r="M5" s="61"/>
      <c r="N5" s="61"/>
      <c r="O5" s="61"/>
    </row>
    <row r="6" spans="1:15" x14ac:dyDescent="0.15">
      <c r="A6" s="49" t="s">
        <v>5</v>
      </c>
      <c r="B6" s="48">
        <f t="shared" si="1"/>
        <v>23</v>
      </c>
      <c r="C6" s="48">
        <f t="shared" si="1"/>
        <v>19</v>
      </c>
      <c r="D6" s="48">
        <f t="shared" si="1"/>
        <v>3</v>
      </c>
      <c r="E6" s="48">
        <f t="shared" si="1"/>
        <v>0</v>
      </c>
      <c r="F6" s="48">
        <f t="shared" si="1"/>
        <v>1</v>
      </c>
      <c r="G6" s="48">
        <f t="shared" si="1"/>
        <v>0</v>
      </c>
      <c r="H6" s="43" t="str">
        <f>IF(B6='[1]表30,31'!B26,"","突合エラー")</f>
        <v/>
      </c>
      <c r="J6" s="62"/>
      <c r="K6" s="61"/>
      <c r="L6" s="61"/>
      <c r="M6" s="61"/>
      <c r="N6" s="61"/>
      <c r="O6" s="61"/>
    </row>
    <row r="7" spans="1:15" x14ac:dyDescent="0.15">
      <c r="A7" s="49" t="s">
        <v>4</v>
      </c>
      <c r="B7" s="48">
        <f t="shared" si="1"/>
        <v>30</v>
      </c>
      <c r="C7" s="48">
        <f t="shared" si="1"/>
        <v>27</v>
      </c>
      <c r="D7" s="48">
        <f t="shared" si="1"/>
        <v>3</v>
      </c>
      <c r="E7" s="48">
        <f t="shared" si="1"/>
        <v>0</v>
      </c>
      <c r="F7" s="48">
        <f t="shared" si="1"/>
        <v>0</v>
      </c>
      <c r="G7" s="48">
        <f t="shared" si="1"/>
        <v>0</v>
      </c>
      <c r="H7" s="43" t="str">
        <f>IF(B7='[1]表30,31'!B27,"","突合エラー")</f>
        <v/>
      </c>
      <c r="J7" s="62"/>
      <c r="K7" s="61"/>
      <c r="L7" s="61"/>
      <c r="M7" s="61"/>
      <c r="N7" s="61"/>
      <c r="O7" s="61"/>
    </row>
    <row r="8" spans="1:15" x14ac:dyDescent="0.15">
      <c r="A8" s="49" t="s">
        <v>3</v>
      </c>
      <c r="B8" s="48">
        <f t="shared" si="1"/>
        <v>5</v>
      </c>
      <c r="C8" s="48">
        <f t="shared" si="1"/>
        <v>5</v>
      </c>
      <c r="D8" s="48">
        <f t="shared" si="1"/>
        <v>0</v>
      </c>
      <c r="E8" s="48">
        <f t="shared" si="1"/>
        <v>0</v>
      </c>
      <c r="F8" s="48">
        <f t="shared" si="1"/>
        <v>0</v>
      </c>
      <c r="G8" s="48">
        <f t="shared" si="1"/>
        <v>0</v>
      </c>
      <c r="H8" s="43" t="str">
        <f>IF(B8='[1]表30,31'!B28,"","突合エラー")</f>
        <v/>
      </c>
      <c r="J8" s="62"/>
      <c r="K8" s="61"/>
      <c r="L8" s="61"/>
      <c r="M8" s="61"/>
      <c r="N8" s="61"/>
      <c r="O8" s="61"/>
    </row>
    <row r="9" spans="1:15" x14ac:dyDescent="0.15">
      <c r="A9" s="49" t="s">
        <v>2</v>
      </c>
      <c r="B9" s="48">
        <f t="shared" si="1"/>
        <v>5</v>
      </c>
      <c r="C9" s="48">
        <f t="shared" si="1"/>
        <v>4</v>
      </c>
      <c r="D9" s="48">
        <f t="shared" si="1"/>
        <v>0</v>
      </c>
      <c r="E9" s="48">
        <f t="shared" si="1"/>
        <v>0</v>
      </c>
      <c r="F9" s="48">
        <f t="shared" si="1"/>
        <v>1</v>
      </c>
      <c r="G9" s="48">
        <f t="shared" si="1"/>
        <v>0</v>
      </c>
      <c r="H9" s="43" t="str">
        <f>IF(B9='[1]表30,31'!B29,"","突合エラー")</f>
        <v/>
      </c>
      <c r="J9" s="62"/>
      <c r="K9" s="61"/>
      <c r="L9" s="61"/>
      <c r="M9" s="61"/>
      <c r="N9" s="61"/>
      <c r="O9" s="61"/>
    </row>
    <row r="10" spans="1:15" x14ac:dyDescent="0.15">
      <c r="A10" s="49" t="s">
        <v>1</v>
      </c>
      <c r="B10" s="48">
        <f t="shared" si="1"/>
        <v>39</v>
      </c>
      <c r="C10" s="48">
        <f t="shared" si="1"/>
        <v>25</v>
      </c>
      <c r="D10" s="48">
        <f t="shared" si="1"/>
        <v>14</v>
      </c>
      <c r="E10" s="48">
        <f t="shared" si="1"/>
        <v>0</v>
      </c>
      <c r="F10" s="48">
        <f t="shared" si="1"/>
        <v>0</v>
      </c>
      <c r="G10" s="48">
        <f t="shared" si="1"/>
        <v>0</v>
      </c>
      <c r="H10" s="43" t="str">
        <f>IF(B10='[1]表30,31'!B30,"","突合エラー")</f>
        <v/>
      </c>
      <c r="J10" s="62"/>
      <c r="K10" s="61"/>
      <c r="L10" s="61"/>
      <c r="M10" s="61"/>
      <c r="N10" s="61"/>
      <c r="O10" s="61"/>
    </row>
    <row r="11" spans="1:15" x14ac:dyDescent="0.15">
      <c r="A11" s="49" t="s">
        <v>0</v>
      </c>
      <c r="B11" s="48">
        <f t="shared" si="1"/>
        <v>9</v>
      </c>
      <c r="C11" s="48">
        <f t="shared" si="1"/>
        <v>7</v>
      </c>
      <c r="D11" s="48">
        <f t="shared" si="1"/>
        <v>2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3" t="str">
        <f>IF(B11='[1]表30,31'!B31,"","突合エラー")</f>
        <v/>
      </c>
      <c r="J11" s="62"/>
      <c r="K11" s="61"/>
      <c r="L11" s="61"/>
      <c r="M11" s="61"/>
      <c r="N11" s="61"/>
      <c r="O11" s="61"/>
    </row>
    <row r="12" spans="1:15" x14ac:dyDescent="0.15">
      <c r="A12" s="55"/>
      <c r="B12" s="54"/>
      <c r="C12" s="54"/>
      <c r="D12" s="54"/>
      <c r="E12" s="54"/>
      <c r="F12" s="54"/>
      <c r="G12" s="53"/>
      <c r="H12" s="43"/>
    </row>
    <row r="13" spans="1:15" x14ac:dyDescent="0.15">
      <c r="A13" s="52" t="s">
        <v>8</v>
      </c>
      <c r="B13" s="51">
        <f t="shared" ref="B13:G13" si="2">SUM(B14:B20)</f>
        <v>49</v>
      </c>
      <c r="C13" s="51">
        <f t="shared" si="2"/>
        <v>43</v>
      </c>
      <c r="D13" s="51">
        <f t="shared" si="2"/>
        <v>4</v>
      </c>
      <c r="E13" s="51">
        <f t="shared" si="2"/>
        <v>0</v>
      </c>
      <c r="F13" s="51">
        <f t="shared" si="2"/>
        <v>2</v>
      </c>
      <c r="G13" s="51">
        <f t="shared" si="2"/>
        <v>0</v>
      </c>
      <c r="H13" s="43" t="str">
        <f>IF(B13='[1]表30,31'!B33,"","突合エラー")</f>
        <v/>
      </c>
      <c r="I13" s="50"/>
    </row>
    <row r="14" spans="1:15" x14ac:dyDescent="0.15">
      <c r="A14" s="49" t="s">
        <v>6</v>
      </c>
      <c r="B14" s="48">
        <f t="shared" ref="B14:B20" si="3">SUM(C14:G14)</f>
        <v>6</v>
      </c>
      <c r="C14" s="47">
        <v>4</v>
      </c>
      <c r="D14" s="47">
        <v>2</v>
      </c>
      <c r="E14" s="47">
        <v>0</v>
      </c>
      <c r="F14" s="47">
        <v>0</v>
      </c>
      <c r="G14" s="47">
        <v>0</v>
      </c>
      <c r="H14" s="43" t="str">
        <f>IF(B14='[1]表30,31'!B34,"","突合エラー")</f>
        <v/>
      </c>
      <c r="I14" s="81"/>
    </row>
    <row r="15" spans="1:15" x14ac:dyDescent="0.15">
      <c r="A15" s="49" t="s">
        <v>5</v>
      </c>
      <c r="B15" s="48">
        <f t="shared" si="3"/>
        <v>9</v>
      </c>
      <c r="C15" s="47">
        <v>8</v>
      </c>
      <c r="D15" s="47">
        <v>0</v>
      </c>
      <c r="E15" s="47">
        <v>0</v>
      </c>
      <c r="F15" s="47">
        <v>1</v>
      </c>
      <c r="G15" s="47">
        <v>0</v>
      </c>
      <c r="H15" s="43" t="str">
        <f>IF(B15='[1]表30,31'!B35,"","突合エラー")</f>
        <v/>
      </c>
      <c r="I15" s="81"/>
    </row>
    <row r="16" spans="1:15" x14ac:dyDescent="0.15">
      <c r="A16" s="49" t="s">
        <v>4</v>
      </c>
      <c r="B16" s="48">
        <f t="shared" si="3"/>
        <v>12</v>
      </c>
      <c r="C16" s="47">
        <v>11</v>
      </c>
      <c r="D16" s="47">
        <v>1</v>
      </c>
      <c r="E16" s="47">
        <v>0</v>
      </c>
      <c r="F16" s="47">
        <v>0</v>
      </c>
      <c r="G16" s="47">
        <v>0</v>
      </c>
      <c r="H16" s="43" t="str">
        <f>IF(B16='[1]表30,31'!B36,"","突合エラー")</f>
        <v/>
      </c>
      <c r="I16" s="81"/>
    </row>
    <row r="17" spans="1:10" x14ac:dyDescent="0.15">
      <c r="A17" s="49" t="s">
        <v>3</v>
      </c>
      <c r="B17" s="48">
        <f t="shared" si="3"/>
        <v>4</v>
      </c>
      <c r="C17" s="47">
        <v>4</v>
      </c>
      <c r="D17" s="47">
        <v>0</v>
      </c>
      <c r="E17" s="47">
        <v>0</v>
      </c>
      <c r="F17" s="47">
        <v>0</v>
      </c>
      <c r="G17" s="47">
        <v>0</v>
      </c>
      <c r="H17" s="43" t="str">
        <f>IF(B17='[1]表30,31'!B37,"","突合エラー")</f>
        <v/>
      </c>
      <c r="I17" s="81"/>
    </row>
    <row r="18" spans="1:10" x14ac:dyDescent="0.15">
      <c r="A18" s="49" t="s">
        <v>2</v>
      </c>
      <c r="B18" s="48">
        <f t="shared" si="3"/>
        <v>2</v>
      </c>
      <c r="C18" s="47">
        <v>1</v>
      </c>
      <c r="D18" s="47">
        <v>0</v>
      </c>
      <c r="E18" s="47">
        <v>0</v>
      </c>
      <c r="F18" s="47">
        <v>1</v>
      </c>
      <c r="G18" s="47">
        <v>0</v>
      </c>
      <c r="H18" s="43" t="str">
        <f>IF(B18='[1]表30,31'!B38,"","突合エラー")</f>
        <v/>
      </c>
      <c r="I18" s="81"/>
    </row>
    <row r="19" spans="1:10" x14ac:dyDescent="0.15">
      <c r="A19" s="49" t="s">
        <v>1</v>
      </c>
      <c r="B19" s="48">
        <f t="shared" si="3"/>
        <v>12</v>
      </c>
      <c r="C19" s="47">
        <v>11</v>
      </c>
      <c r="D19" s="47">
        <v>1</v>
      </c>
      <c r="E19" s="47">
        <v>0</v>
      </c>
      <c r="F19" s="47">
        <v>0</v>
      </c>
      <c r="G19" s="47">
        <v>0</v>
      </c>
      <c r="H19" s="43" t="str">
        <f>IF(B19='[1]表30,31'!B39,"","突合エラー")</f>
        <v/>
      </c>
      <c r="I19" s="81"/>
    </row>
    <row r="20" spans="1:10" x14ac:dyDescent="0.15">
      <c r="A20" s="49" t="s">
        <v>0</v>
      </c>
      <c r="B20" s="48">
        <f t="shared" si="3"/>
        <v>4</v>
      </c>
      <c r="C20" s="47">
        <v>4</v>
      </c>
      <c r="D20" s="47">
        <v>0</v>
      </c>
      <c r="E20" s="47">
        <v>0</v>
      </c>
      <c r="F20" s="47">
        <v>0</v>
      </c>
      <c r="G20" s="47">
        <v>0</v>
      </c>
      <c r="H20" s="43" t="str">
        <f>IF(B20='[1]表30,31'!B40,"","突合エラー")</f>
        <v/>
      </c>
      <c r="I20" s="81"/>
    </row>
    <row r="21" spans="1:10" x14ac:dyDescent="0.15">
      <c r="A21" s="55"/>
      <c r="B21" s="54"/>
      <c r="C21" s="54"/>
      <c r="D21" s="54"/>
      <c r="E21" s="54"/>
      <c r="F21" s="54"/>
      <c r="G21" s="53"/>
      <c r="H21" s="43"/>
    </row>
    <row r="22" spans="1:10" x14ac:dyDescent="0.15">
      <c r="A22" s="52" t="s">
        <v>7</v>
      </c>
      <c r="B22" s="51">
        <f t="shared" ref="B22:G22" si="4">SUM(B23:B29)</f>
        <v>75</v>
      </c>
      <c r="C22" s="51">
        <f t="shared" si="4"/>
        <v>54</v>
      </c>
      <c r="D22" s="51">
        <f t="shared" si="4"/>
        <v>21</v>
      </c>
      <c r="E22" s="51">
        <f t="shared" si="4"/>
        <v>0</v>
      </c>
      <c r="F22" s="51">
        <f t="shared" si="4"/>
        <v>0</v>
      </c>
      <c r="G22" s="51">
        <f t="shared" si="4"/>
        <v>0</v>
      </c>
      <c r="H22" s="43" t="str">
        <f>IF(B22='[1]表30,31'!B42,"","突合エラー")</f>
        <v/>
      </c>
      <c r="I22" s="50"/>
    </row>
    <row r="23" spans="1:10" x14ac:dyDescent="0.15">
      <c r="A23" s="49" t="s">
        <v>6</v>
      </c>
      <c r="B23" s="48">
        <f t="shared" ref="B23:B29" si="5">SUM(C23:G23)</f>
        <v>7</v>
      </c>
      <c r="C23" s="47">
        <v>6</v>
      </c>
      <c r="D23" s="47">
        <v>1</v>
      </c>
      <c r="E23" s="47">
        <v>0</v>
      </c>
      <c r="F23" s="47">
        <v>0</v>
      </c>
      <c r="G23" s="47">
        <v>0</v>
      </c>
      <c r="H23" s="43" t="str">
        <f>IF(B23='[1]表30,31'!B43,"","突合エラー")</f>
        <v/>
      </c>
    </row>
    <row r="24" spans="1:10" x14ac:dyDescent="0.15">
      <c r="A24" s="49" t="s">
        <v>5</v>
      </c>
      <c r="B24" s="48">
        <f t="shared" si="5"/>
        <v>14</v>
      </c>
      <c r="C24" s="47">
        <v>11</v>
      </c>
      <c r="D24" s="47">
        <v>3</v>
      </c>
      <c r="E24" s="47">
        <v>0</v>
      </c>
      <c r="F24" s="47">
        <v>0</v>
      </c>
      <c r="G24" s="47">
        <v>0</v>
      </c>
      <c r="H24" s="43" t="str">
        <f>IF(B24='[1]表30,31'!B44,"","突合エラー")</f>
        <v/>
      </c>
    </row>
    <row r="25" spans="1:10" x14ac:dyDescent="0.15">
      <c r="A25" s="49" t="s">
        <v>4</v>
      </c>
      <c r="B25" s="48">
        <f t="shared" si="5"/>
        <v>18</v>
      </c>
      <c r="C25" s="47">
        <v>16</v>
      </c>
      <c r="D25" s="47">
        <v>2</v>
      </c>
      <c r="E25" s="47">
        <v>0</v>
      </c>
      <c r="F25" s="47">
        <v>0</v>
      </c>
      <c r="G25" s="47">
        <v>0</v>
      </c>
      <c r="H25" s="43" t="str">
        <f>IF(B25='[1]表30,31'!B45,"","突合エラー")</f>
        <v/>
      </c>
    </row>
    <row r="26" spans="1:10" x14ac:dyDescent="0.15">
      <c r="A26" s="49" t="s">
        <v>3</v>
      </c>
      <c r="B26" s="48">
        <f t="shared" si="5"/>
        <v>1</v>
      </c>
      <c r="C26" s="47">
        <v>1</v>
      </c>
      <c r="D26" s="47">
        <v>0</v>
      </c>
      <c r="E26" s="47">
        <v>0</v>
      </c>
      <c r="F26" s="47">
        <v>0</v>
      </c>
      <c r="G26" s="47">
        <v>0</v>
      </c>
      <c r="H26" s="43" t="str">
        <f>IF(B26='[1]表30,31'!B46,"","突合エラー")</f>
        <v/>
      </c>
    </row>
    <row r="27" spans="1:10" x14ac:dyDescent="0.15">
      <c r="A27" s="49" t="s">
        <v>2</v>
      </c>
      <c r="B27" s="48">
        <f t="shared" si="5"/>
        <v>3</v>
      </c>
      <c r="C27" s="47">
        <v>3</v>
      </c>
      <c r="D27" s="47">
        <v>0</v>
      </c>
      <c r="E27" s="47">
        <v>0</v>
      </c>
      <c r="F27" s="47">
        <v>0</v>
      </c>
      <c r="G27" s="47">
        <v>0</v>
      </c>
      <c r="H27" s="43" t="str">
        <f>IF(B27='[1]表30,31'!B47,"","突合エラー")</f>
        <v/>
      </c>
    </row>
    <row r="28" spans="1:10" x14ac:dyDescent="0.15">
      <c r="A28" s="49" t="s">
        <v>1</v>
      </c>
      <c r="B28" s="48">
        <f t="shared" si="5"/>
        <v>27</v>
      </c>
      <c r="C28" s="47">
        <v>14</v>
      </c>
      <c r="D28" s="47">
        <v>13</v>
      </c>
      <c r="E28" s="47">
        <v>0</v>
      </c>
      <c r="F28" s="47">
        <v>0</v>
      </c>
      <c r="G28" s="47">
        <v>0</v>
      </c>
      <c r="H28" s="43" t="str">
        <f>IF(B28='[1]表30,31'!B48,"","突合エラー")</f>
        <v/>
      </c>
    </row>
    <row r="29" spans="1:10" x14ac:dyDescent="0.15">
      <c r="A29" s="46" t="s">
        <v>0</v>
      </c>
      <c r="B29" s="45">
        <f t="shared" si="5"/>
        <v>5</v>
      </c>
      <c r="C29" s="44">
        <v>3</v>
      </c>
      <c r="D29" s="44">
        <v>2</v>
      </c>
      <c r="E29" s="44">
        <v>0</v>
      </c>
      <c r="F29" s="44">
        <v>0</v>
      </c>
      <c r="G29" s="44">
        <v>0</v>
      </c>
      <c r="H29" s="43" t="str">
        <f>IF(B29='[1]表30,31'!B49,"","突合エラー")</f>
        <v/>
      </c>
    </row>
    <row r="32" spans="1:10" ht="17.25" x14ac:dyDescent="0.2">
      <c r="A32" s="60" t="s">
        <v>48</v>
      </c>
      <c r="J32" s="59"/>
    </row>
    <row r="34" spans="1:17" x14ac:dyDescent="0.15">
      <c r="A34" s="58" t="s">
        <v>19</v>
      </c>
      <c r="B34" s="58" t="s">
        <v>18</v>
      </c>
      <c r="C34" s="58" t="s">
        <v>39</v>
      </c>
      <c r="D34" s="58" t="s">
        <v>38</v>
      </c>
      <c r="E34" s="58" t="s">
        <v>37</v>
      </c>
      <c r="F34" s="58" t="s">
        <v>36</v>
      </c>
      <c r="G34" s="58" t="s">
        <v>35</v>
      </c>
      <c r="H34" s="58" t="s">
        <v>34</v>
      </c>
    </row>
    <row r="35" spans="1:17" x14ac:dyDescent="0.15">
      <c r="A35" s="57" t="s">
        <v>9</v>
      </c>
      <c r="B35" s="51">
        <f t="shared" ref="B35:H35" si="6">SUM(B36:B42)</f>
        <v>124</v>
      </c>
      <c r="C35" s="51">
        <f t="shared" si="6"/>
        <v>10</v>
      </c>
      <c r="D35" s="51">
        <f t="shared" si="6"/>
        <v>26</v>
      </c>
      <c r="E35" s="51">
        <f t="shared" si="6"/>
        <v>25</v>
      </c>
      <c r="F35" s="51">
        <f t="shared" si="6"/>
        <v>33</v>
      </c>
      <c r="G35" s="51">
        <f t="shared" si="6"/>
        <v>22</v>
      </c>
      <c r="H35" s="51">
        <f t="shared" si="6"/>
        <v>8</v>
      </c>
      <c r="I35" s="43"/>
      <c r="J35" s="50"/>
    </row>
    <row r="36" spans="1:17" x14ac:dyDescent="0.15">
      <c r="A36" s="49" t="s">
        <v>6</v>
      </c>
      <c r="B36" s="48">
        <f t="shared" ref="B36:H42" si="7">SUM(B45,B54)</f>
        <v>13</v>
      </c>
      <c r="C36" s="48">
        <f t="shared" si="7"/>
        <v>1</v>
      </c>
      <c r="D36" s="48">
        <f t="shared" si="7"/>
        <v>3</v>
      </c>
      <c r="E36" s="48">
        <f t="shared" si="7"/>
        <v>3</v>
      </c>
      <c r="F36" s="48">
        <f t="shared" si="7"/>
        <v>4</v>
      </c>
      <c r="G36" s="48">
        <f t="shared" si="7"/>
        <v>2</v>
      </c>
      <c r="H36" s="48">
        <f t="shared" si="7"/>
        <v>0</v>
      </c>
      <c r="I36" s="43"/>
      <c r="L36" s="56"/>
      <c r="M36" s="56"/>
      <c r="N36" s="56"/>
      <c r="O36" s="56"/>
      <c r="P36" s="56"/>
      <c r="Q36" s="56"/>
    </row>
    <row r="37" spans="1:17" x14ac:dyDescent="0.15">
      <c r="A37" s="49" t="s">
        <v>5</v>
      </c>
      <c r="B37" s="48">
        <f t="shared" si="7"/>
        <v>23</v>
      </c>
      <c r="C37" s="48">
        <f t="shared" si="7"/>
        <v>2</v>
      </c>
      <c r="D37" s="48">
        <f t="shared" si="7"/>
        <v>5</v>
      </c>
      <c r="E37" s="48">
        <f t="shared" si="7"/>
        <v>5</v>
      </c>
      <c r="F37" s="48">
        <f t="shared" si="7"/>
        <v>5</v>
      </c>
      <c r="G37" s="48">
        <f t="shared" si="7"/>
        <v>3</v>
      </c>
      <c r="H37" s="48">
        <f t="shared" si="7"/>
        <v>3</v>
      </c>
      <c r="I37" s="43"/>
      <c r="L37" s="56"/>
      <c r="M37" s="56"/>
      <c r="N37" s="56"/>
      <c r="O37" s="56"/>
      <c r="P37" s="56"/>
      <c r="Q37" s="56"/>
    </row>
    <row r="38" spans="1:17" x14ac:dyDescent="0.15">
      <c r="A38" s="49" t="s">
        <v>4</v>
      </c>
      <c r="B38" s="48">
        <f t="shared" si="7"/>
        <v>30</v>
      </c>
      <c r="C38" s="48">
        <f t="shared" si="7"/>
        <v>2</v>
      </c>
      <c r="D38" s="48">
        <f t="shared" si="7"/>
        <v>7</v>
      </c>
      <c r="E38" s="48">
        <f t="shared" si="7"/>
        <v>3</v>
      </c>
      <c r="F38" s="48">
        <f t="shared" si="7"/>
        <v>9</v>
      </c>
      <c r="G38" s="48">
        <f t="shared" si="7"/>
        <v>8</v>
      </c>
      <c r="H38" s="48">
        <f t="shared" si="7"/>
        <v>1</v>
      </c>
      <c r="I38" s="43"/>
      <c r="L38" s="56"/>
      <c r="M38" s="56"/>
      <c r="N38" s="56"/>
      <c r="O38" s="56"/>
      <c r="P38" s="56"/>
      <c r="Q38" s="56"/>
    </row>
    <row r="39" spans="1:17" x14ac:dyDescent="0.15">
      <c r="A39" s="49" t="s">
        <v>3</v>
      </c>
      <c r="B39" s="48">
        <f t="shared" si="7"/>
        <v>5</v>
      </c>
      <c r="C39" s="48">
        <f t="shared" si="7"/>
        <v>1</v>
      </c>
      <c r="D39" s="48">
        <f t="shared" si="7"/>
        <v>1</v>
      </c>
      <c r="E39" s="48">
        <f t="shared" si="7"/>
        <v>0</v>
      </c>
      <c r="F39" s="48">
        <f t="shared" si="7"/>
        <v>3</v>
      </c>
      <c r="G39" s="48">
        <f t="shared" si="7"/>
        <v>0</v>
      </c>
      <c r="H39" s="48">
        <f t="shared" si="7"/>
        <v>0</v>
      </c>
      <c r="I39" s="43"/>
      <c r="L39" s="56"/>
      <c r="M39" s="56"/>
      <c r="N39" s="56"/>
      <c r="O39" s="56"/>
      <c r="P39" s="56"/>
      <c r="Q39" s="56"/>
    </row>
    <row r="40" spans="1:17" x14ac:dyDescent="0.15">
      <c r="A40" s="49" t="s">
        <v>2</v>
      </c>
      <c r="B40" s="48">
        <f t="shared" si="7"/>
        <v>5</v>
      </c>
      <c r="C40" s="48">
        <f t="shared" si="7"/>
        <v>0</v>
      </c>
      <c r="D40" s="48">
        <f t="shared" si="7"/>
        <v>2</v>
      </c>
      <c r="E40" s="48">
        <f t="shared" si="7"/>
        <v>1</v>
      </c>
      <c r="F40" s="48">
        <f t="shared" si="7"/>
        <v>0</v>
      </c>
      <c r="G40" s="48">
        <f t="shared" si="7"/>
        <v>1</v>
      </c>
      <c r="H40" s="48">
        <f t="shared" si="7"/>
        <v>1</v>
      </c>
      <c r="I40" s="43"/>
      <c r="L40" s="56"/>
      <c r="M40" s="56"/>
      <c r="N40" s="56"/>
      <c r="O40" s="56"/>
      <c r="P40" s="56"/>
      <c r="Q40" s="56"/>
    </row>
    <row r="41" spans="1:17" x14ac:dyDescent="0.15">
      <c r="A41" s="49" t="s">
        <v>1</v>
      </c>
      <c r="B41" s="48">
        <f t="shared" si="7"/>
        <v>39</v>
      </c>
      <c r="C41" s="48">
        <f t="shared" si="7"/>
        <v>2</v>
      </c>
      <c r="D41" s="48">
        <f t="shared" si="7"/>
        <v>8</v>
      </c>
      <c r="E41" s="48">
        <f t="shared" si="7"/>
        <v>11</v>
      </c>
      <c r="F41" s="48">
        <f t="shared" si="7"/>
        <v>11</v>
      </c>
      <c r="G41" s="48">
        <f t="shared" si="7"/>
        <v>6</v>
      </c>
      <c r="H41" s="48">
        <f t="shared" si="7"/>
        <v>1</v>
      </c>
      <c r="I41" s="43"/>
      <c r="L41" s="56"/>
      <c r="M41" s="56"/>
      <c r="N41" s="56"/>
      <c r="O41" s="56"/>
      <c r="P41" s="56"/>
      <c r="Q41" s="56"/>
    </row>
    <row r="42" spans="1:17" x14ac:dyDescent="0.15">
      <c r="A42" s="49" t="s">
        <v>0</v>
      </c>
      <c r="B42" s="48">
        <f t="shared" si="7"/>
        <v>9</v>
      </c>
      <c r="C42" s="48">
        <f t="shared" si="7"/>
        <v>2</v>
      </c>
      <c r="D42" s="48">
        <f t="shared" si="7"/>
        <v>0</v>
      </c>
      <c r="E42" s="48">
        <f t="shared" si="7"/>
        <v>2</v>
      </c>
      <c r="F42" s="48">
        <f t="shared" si="7"/>
        <v>1</v>
      </c>
      <c r="G42" s="48">
        <f t="shared" si="7"/>
        <v>2</v>
      </c>
      <c r="H42" s="48">
        <f t="shared" si="7"/>
        <v>2</v>
      </c>
      <c r="I42" s="43"/>
      <c r="L42" s="56"/>
      <c r="M42" s="56"/>
      <c r="N42" s="56"/>
      <c r="O42" s="56"/>
      <c r="P42" s="56"/>
      <c r="Q42" s="56"/>
    </row>
    <row r="43" spans="1:17" x14ac:dyDescent="0.15">
      <c r="A43" s="55"/>
      <c r="B43" s="54"/>
      <c r="C43" s="54"/>
      <c r="D43" s="54"/>
      <c r="E43" s="54"/>
      <c r="F43" s="54"/>
      <c r="G43" s="54"/>
      <c r="H43" s="53"/>
      <c r="I43" s="43"/>
    </row>
    <row r="44" spans="1:17" x14ac:dyDescent="0.15">
      <c r="A44" s="52" t="s">
        <v>8</v>
      </c>
      <c r="B44" s="51">
        <f t="shared" ref="B44:H44" si="8">SUM(B45:B51)</f>
        <v>49</v>
      </c>
      <c r="C44" s="51">
        <f t="shared" si="8"/>
        <v>0</v>
      </c>
      <c r="D44" s="51">
        <f t="shared" si="8"/>
        <v>5</v>
      </c>
      <c r="E44" s="51">
        <f t="shared" si="8"/>
        <v>7</v>
      </c>
      <c r="F44" s="51">
        <f t="shared" si="8"/>
        <v>20</v>
      </c>
      <c r="G44" s="51">
        <f t="shared" si="8"/>
        <v>11</v>
      </c>
      <c r="H44" s="51">
        <f t="shared" si="8"/>
        <v>6</v>
      </c>
      <c r="I44" s="43"/>
      <c r="J44" s="50"/>
    </row>
    <row r="45" spans="1:17" x14ac:dyDescent="0.15">
      <c r="A45" s="49" t="s">
        <v>6</v>
      </c>
      <c r="B45" s="48">
        <f t="shared" ref="B45:B51" si="9">SUM(C45:H45)</f>
        <v>6</v>
      </c>
      <c r="C45" s="47">
        <v>0</v>
      </c>
      <c r="D45" s="47">
        <v>0</v>
      </c>
      <c r="E45" s="47">
        <v>1</v>
      </c>
      <c r="F45" s="47">
        <v>4</v>
      </c>
      <c r="G45" s="47">
        <v>1</v>
      </c>
      <c r="H45" s="47">
        <v>0</v>
      </c>
      <c r="I45" s="43"/>
      <c r="J45" s="81"/>
    </row>
    <row r="46" spans="1:17" x14ac:dyDescent="0.15">
      <c r="A46" s="49" t="s">
        <v>5</v>
      </c>
      <c r="B46" s="48">
        <f t="shared" si="9"/>
        <v>9</v>
      </c>
      <c r="C46" s="47">
        <v>0</v>
      </c>
      <c r="D46" s="47">
        <v>0</v>
      </c>
      <c r="E46" s="47">
        <v>1</v>
      </c>
      <c r="F46" s="47">
        <v>4</v>
      </c>
      <c r="G46" s="47">
        <v>2</v>
      </c>
      <c r="H46" s="47">
        <v>2</v>
      </c>
      <c r="I46" s="43"/>
      <c r="J46" s="81"/>
    </row>
    <row r="47" spans="1:17" x14ac:dyDescent="0.15">
      <c r="A47" s="49" t="s">
        <v>4</v>
      </c>
      <c r="B47" s="48">
        <f t="shared" si="9"/>
        <v>12</v>
      </c>
      <c r="C47" s="47">
        <v>0</v>
      </c>
      <c r="D47" s="47">
        <v>1</v>
      </c>
      <c r="E47" s="47">
        <v>2</v>
      </c>
      <c r="F47" s="47">
        <v>4</v>
      </c>
      <c r="G47" s="47">
        <v>5</v>
      </c>
      <c r="H47" s="47">
        <v>0</v>
      </c>
      <c r="I47" s="43"/>
      <c r="J47" s="81"/>
    </row>
    <row r="48" spans="1:17" x14ac:dyDescent="0.15">
      <c r="A48" s="49" t="s">
        <v>3</v>
      </c>
      <c r="B48" s="48">
        <f t="shared" si="9"/>
        <v>4</v>
      </c>
      <c r="C48" s="47">
        <v>0</v>
      </c>
      <c r="D48" s="47">
        <v>1</v>
      </c>
      <c r="E48" s="47">
        <v>0</v>
      </c>
      <c r="F48" s="47">
        <v>3</v>
      </c>
      <c r="G48" s="47">
        <v>0</v>
      </c>
      <c r="H48" s="47">
        <v>0</v>
      </c>
      <c r="I48" s="43"/>
      <c r="J48" s="81"/>
    </row>
    <row r="49" spans="1:10" x14ac:dyDescent="0.15">
      <c r="A49" s="49" t="s">
        <v>2</v>
      </c>
      <c r="B49" s="48">
        <f t="shared" si="9"/>
        <v>2</v>
      </c>
      <c r="C49" s="47">
        <v>0</v>
      </c>
      <c r="D49" s="47">
        <v>1</v>
      </c>
      <c r="E49" s="47">
        <v>0</v>
      </c>
      <c r="F49" s="47">
        <v>0</v>
      </c>
      <c r="G49" s="47">
        <v>0</v>
      </c>
      <c r="H49" s="47">
        <v>1</v>
      </c>
      <c r="I49" s="43"/>
      <c r="J49" s="81"/>
    </row>
    <row r="50" spans="1:10" x14ac:dyDescent="0.15">
      <c r="A50" s="49" t="s">
        <v>1</v>
      </c>
      <c r="B50" s="48">
        <f t="shared" si="9"/>
        <v>12</v>
      </c>
      <c r="C50" s="47">
        <v>0</v>
      </c>
      <c r="D50" s="47">
        <v>2</v>
      </c>
      <c r="E50" s="47">
        <v>2</v>
      </c>
      <c r="F50" s="47">
        <v>4</v>
      </c>
      <c r="G50" s="47">
        <v>3</v>
      </c>
      <c r="H50" s="47">
        <v>1</v>
      </c>
      <c r="I50" s="43"/>
      <c r="J50" s="81"/>
    </row>
    <row r="51" spans="1:10" x14ac:dyDescent="0.15">
      <c r="A51" s="49" t="s">
        <v>0</v>
      </c>
      <c r="B51" s="48">
        <f t="shared" si="9"/>
        <v>4</v>
      </c>
      <c r="C51" s="47">
        <v>0</v>
      </c>
      <c r="D51" s="47">
        <v>0</v>
      </c>
      <c r="E51" s="47">
        <v>1</v>
      </c>
      <c r="F51" s="47">
        <v>1</v>
      </c>
      <c r="G51" s="47">
        <v>0</v>
      </c>
      <c r="H51" s="47">
        <v>2</v>
      </c>
      <c r="I51" s="43"/>
      <c r="J51" s="81"/>
    </row>
    <row r="52" spans="1:10" x14ac:dyDescent="0.15">
      <c r="A52" s="55"/>
      <c r="B52" s="54"/>
      <c r="C52" s="54"/>
      <c r="D52" s="54"/>
      <c r="E52" s="54"/>
      <c r="F52" s="54"/>
      <c r="G52" s="54"/>
      <c r="H52" s="53"/>
      <c r="I52" s="43"/>
    </row>
    <row r="53" spans="1:10" x14ac:dyDescent="0.15">
      <c r="A53" s="52" t="s">
        <v>7</v>
      </c>
      <c r="B53" s="51">
        <f t="shared" ref="B53:H53" si="10">SUM(B54:B60)</f>
        <v>75</v>
      </c>
      <c r="C53" s="51">
        <f t="shared" si="10"/>
        <v>10</v>
      </c>
      <c r="D53" s="51">
        <f t="shared" si="10"/>
        <v>21</v>
      </c>
      <c r="E53" s="51">
        <f t="shared" si="10"/>
        <v>18</v>
      </c>
      <c r="F53" s="51">
        <f t="shared" si="10"/>
        <v>13</v>
      </c>
      <c r="G53" s="51">
        <f t="shared" si="10"/>
        <v>11</v>
      </c>
      <c r="H53" s="51">
        <f t="shared" si="10"/>
        <v>2</v>
      </c>
      <c r="I53" s="43"/>
      <c r="J53" s="50"/>
    </row>
    <row r="54" spans="1:10" x14ac:dyDescent="0.15">
      <c r="A54" s="49" t="s">
        <v>6</v>
      </c>
      <c r="B54" s="48">
        <f t="shared" ref="B54:B60" si="11">SUM(C54:H54)</f>
        <v>7</v>
      </c>
      <c r="C54" s="47">
        <v>1</v>
      </c>
      <c r="D54" s="47">
        <v>3</v>
      </c>
      <c r="E54" s="47">
        <v>2</v>
      </c>
      <c r="F54" s="47">
        <v>0</v>
      </c>
      <c r="G54" s="47">
        <v>1</v>
      </c>
      <c r="H54" s="47">
        <v>0</v>
      </c>
      <c r="I54" s="43"/>
    </row>
    <row r="55" spans="1:10" x14ac:dyDescent="0.15">
      <c r="A55" s="49" t="s">
        <v>5</v>
      </c>
      <c r="B55" s="48">
        <f t="shared" si="11"/>
        <v>14</v>
      </c>
      <c r="C55" s="47">
        <v>2</v>
      </c>
      <c r="D55" s="47">
        <v>5</v>
      </c>
      <c r="E55" s="47">
        <v>4</v>
      </c>
      <c r="F55" s="47">
        <v>1</v>
      </c>
      <c r="G55" s="47">
        <v>1</v>
      </c>
      <c r="H55" s="47">
        <v>1</v>
      </c>
      <c r="I55" s="43"/>
    </row>
    <row r="56" spans="1:10" x14ac:dyDescent="0.15">
      <c r="A56" s="49" t="s">
        <v>4</v>
      </c>
      <c r="B56" s="48">
        <f t="shared" si="11"/>
        <v>18</v>
      </c>
      <c r="C56" s="47">
        <v>2</v>
      </c>
      <c r="D56" s="47">
        <v>6</v>
      </c>
      <c r="E56" s="47">
        <v>1</v>
      </c>
      <c r="F56" s="47">
        <v>5</v>
      </c>
      <c r="G56" s="47">
        <v>3</v>
      </c>
      <c r="H56" s="47">
        <v>1</v>
      </c>
      <c r="I56" s="43"/>
    </row>
    <row r="57" spans="1:10" x14ac:dyDescent="0.15">
      <c r="A57" s="49" t="s">
        <v>3</v>
      </c>
      <c r="B57" s="48">
        <f t="shared" si="11"/>
        <v>1</v>
      </c>
      <c r="C57" s="47">
        <v>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3"/>
    </row>
    <row r="58" spans="1:10" x14ac:dyDescent="0.15">
      <c r="A58" s="49" t="s">
        <v>2</v>
      </c>
      <c r="B58" s="48">
        <f t="shared" si="11"/>
        <v>3</v>
      </c>
      <c r="C58" s="47">
        <v>0</v>
      </c>
      <c r="D58" s="47">
        <v>1</v>
      </c>
      <c r="E58" s="47">
        <v>1</v>
      </c>
      <c r="F58" s="47">
        <v>0</v>
      </c>
      <c r="G58" s="47">
        <v>1</v>
      </c>
      <c r="H58" s="47">
        <v>0</v>
      </c>
      <c r="I58" s="43"/>
    </row>
    <row r="59" spans="1:10" x14ac:dyDescent="0.15">
      <c r="A59" s="49" t="s">
        <v>1</v>
      </c>
      <c r="B59" s="48">
        <f t="shared" si="11"/>
        <v>27</v>
      </c>
      <c r="C59" s="47">
        <v>2</v>
      </c>
      <c r="D59" s="47">
        <v>6</v>
      </c>
      <c r="E59" s="47">
        <v>9</v>
      </c>
      <c r="F59" s="47">
        <v>7</v>
      </c>
      <c r="G59" s="47">
        <v>3</v>
      </c>
      <c r="H59" s="47">
        <v>0</v>
      </c>
      <c r="I59" s="43"/>
    </row>
    <row r="60" spans="1:10" x14ac:dyDescent="0.15">
      <c r="A60" s="46" t="s">
        <v>0</v>
      </c>
      <c r="B60" s="45">
        <f t="shared" si="11"/>
        <v>5</v>
      </c>
      <c r="C60" s="44">
        <v>2</v>
      </c>
      <c r="D60" s="44">
        <v>0</v>
      </c>
      <c r="E60" s="44">
        <v>1</v>
      </c>
      <c r="F60" s="44">
        <v>0</v>
      </c>
      <c r="G60" s="44">
        <v>2</v>
      </c>
      <c r="H60" s="44">
        <v>0</v>
      </c>
      <c r="I60" s="43"/>
    </row>
  </sheetData>
  <mergeCells count="2">
    <mergeCell ref="I14:I20"/>
    <mergeCell ref="J45:J51"/>
  </mergeCells>
  <phoneticPr fontId="2"/>
  <printOptions horizontalCentered="1"/>
  <pageMargins left="0.78740157480314965" right="0.78740157480314965" top="0.82677165354330717" bottom="0.86614173228346458" header="0.51181102362204722" footer="0.51181102362204722"/>
  <pageSetup paperSize="9" scale="94" firstPageNumber="63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死産1</vt:lpstr>
      <vt:lpstr>死産2</vt:lpstr>
      <vt:lpstr>死産1!Print_Area</vt:lpstr>
      <vt:lpstr>死産2!Print_Area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