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drawings/drawing4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drawings/drawing5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6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drawings/drawing7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51196F13-6AD0-C1B8-E2B4-A1F9AE17003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Everyone\Desktop\★230220建材試験申込書【市長名修正】\"/>
    </mc:Choice>
  </mc:AlternateContent>
  <bookViews>
    <workbookView xWindow="0" yWindow="0" windowWidth="16155" windowHeight="8955"/>
  </bookViews>
  <sheets>
    <sheet name="入力シート" sheetId="5" r:id="rId1"/>
    <sheet name="入力例" sheetId="6" r:id="rId2"/>
    <sheet name="土質_1正" sheetId="2" r:id="rId3"/>
    <sheet name="土質_2副" sheetId="7" r:id="rId4"/>
    <sheet name="土質_3試験担当" sheetId="8" r:id="rId5"/>
    <sheet name="土質_4申込者控" sheetId="9" r:id="rId6"/>
    <sheet name="土質_5成績書" sheetId="10" r:id="rId7"/>
    <sheet name="link" sheetId="1" r:id="rId8"/>
  </sheets>
  <definedNames>
    <definedName name="_xlnm.Print_Area" localSheetId="2">土質_1正!$A$1:$S$27</definedName>
    <definedName name="_xlnm.Print_Area" localSheetId="3">土質_2副!$A$1:$S$27</definedName>
    <definedName name="_xlnm.Print_Area" localSheetId="4">土質_3試験担当!$A$1:$S$27</definedName>
    <definedName name="_xlnm.Print_Area" localSheetId="5">土質_4申込者控!$A$1:$S$27</definedName>
    <definedName name="_xlnm.Print_Area" localSheetId="6">土質_5成績書!$A$1:$S$27</definedName>
    <definedName name="_xlnm.Print_Area" localSheetId="0">入力シート!$A$1:$K$39</definedName>
    <definedName name="_xlnm.Print_Area" localSheetId="1">入力例!$A$1:$K$39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" i="5" l="1"/>
  <c r="J34" i="5"/>
  <c r="J32" i="5"/>
  <c r="J30" i="5"/>
  <c r="D7" i="10" l="1"/>
  <c r="D7" i="9"/>
  <c r="D7" i="8"/>
  <c r="D7" i="7"/>
  <c r="D7" i="2"/>
  <c r="J28" i="5" l="1"/>
  <c r="R24" i="8"/>
  <c r="R23" i="8"/>
  <c r="H23" i="8"/>
  <c r="R22" i="8"/>
  <c r="H22" i="8"/>
  <c r="R21" i="8"/>
  <c r="H21" i="8"/>
  <c r="R24" i="9"/>
  <c r="R23" i="9"/>
  <c r="H23" i="9"/>
  <c r="R22" i="9"/>
  <c r="H22" i="9"/>
  <c r="R21" i="9"/>
  <c r="H21" i="9"/>
  <c r="R24" i="10"/>
  <c r="R23" i="10"/>
  <c r="H23" i="10"/>
  <c r="R22" i="10"/>
  <c r="H22" i="10"/>
  <c r="R21" i="10"/>
  <c r="H21" i="10"/>
  <c r="R24" i="7"/>
  <c r="R23" i="7"/>
  <c r="H23" i="7"/>
  <c r="R22" i="7"/>
  <c r="H22" i="7"/>
  <c r="R21" i="7"/>
  <c r="H21" i="7"/>
  <c r="R24" i="2"/>
  <c r="R23" i="2"/>
  <c r="R22" i="2"/>
  <c r="R21" i="2"/>
  <c r="H21" i="2"/>
  <c r="C18" i="10" l="1"/>
  <c r="C17" i="10"/>
  <c r="M16" i="10"/>
  <c r="C16" i="10"/>
  <c r="M15" i="10"/>
  <c r="C15" i="10"/>
  <c r="C14" i="10"/>
  <c r="G13" i="10"/>
  <c r="C13" i="10"/>
  <c r="C12" i="10"/>
  <c r="N11" i="10"/>
  <c r="N10" i="10"/>
  <c r="C10" i="10"/>
  <c r="C9" i="10"/>
  <c r="C8" i="10"/>
  <c r="C18" i="9"/>
  <c r="C17" i="9"/>
  <c r="M16" i="9"/>
  <c r="C16" i="9"/>
  <c r="M15" i="9"/>
  <c r="C15" i="9"/>
  <c r="C14" i="9"/>
  <c r="G13" i="9"/>
  <c r="C13" i="9"/>
  <c r="C12" i="9"/>
  <c r="N11" i="9"/>
  <c r="N10" i="9"/>
  <c r="C10" i="9"/>
  <c r="C9" i="9"/>
  <c r="C8" i="9"/>
  <c r="C18" i="8"/>
  <c r="C17" i="8"/>
  <c r="M16" i="8"/>
  <c r="C16" i="8"/>
  <c r="M15" i="8"/>
  <c r="C15" i="8"/>
  <c r="C14" i="8"/>
  <c r="G13" i="8"/>
  <c r="C13" i="8"/>
  <c r="C12" i="8"/>
  <c r="N11" i="8"/>
  <c r="N10" i="8"/>
  <c r="C10" i="8"/>
  <c r="C9" i="8"/>
  <c r="C8" i="8"/>
  <c r="C18" i="7"/>
  <c r="C17" i="7"/>
  <c r="M16" i="7"/>
  <c r="C16" i="7"/>
  <c r="M15" i="7"/>
  <c r="C15" i="7"/>
  <c r="C14" i="7"/>
  <c r="G13" i="7"/>
  <c r="C13" i="7"/>
  <c r="C12" i="7"/>
  <c r="N11" i="7"/>
  <c r="N10" i="7"/>
  <c r="C10" i="7"/>
  <c r="C9" i="7"/>
  <c r="C8" i="7"/>
  <c r="J36" i="6"/>
  <c r="J34" i="6"/>
  <c r="J32" i="6"/>
  <c r="J30" i="6"/>
  <c r="J28" i="6"/>
  <c r="J26" i="6"/>
  <c r="J24" i="6"/>
  <c r="J38" i="6" l="1"/>
  <c r="H23" i="2"/>
  <c r="H22" i="2"/>
  <c r="C18" i="2"/>
  <c r="C17" i="2"/>
  <c r="M16" i="2"/>
  <c r="M15" i="2"/>
  <c r="C16" i="2"/>
  <c r="C15" i="2"/>
  <c r="C14" i="2"/>
  <c r="G13" i="2"/>
  <c r="C13" i="2"/>
  <c r="C12" i="2"/>
  <c r="N11" i="2"/>
  <c r="N10" i="2"/>
  <c r="C10" i="2"/>
  <c r="C9" i="2"/>
  <c r="C8" i="2"/>
  <c r="J26" i="5" l="1"/>
  <c r="J24" i="5"/>
  <c r="J38" i="5" l="1"/>
  <c r="O26" i="2" s="1"/>
  <c r="O26" i="9" l="1"/>
  <c r="O26" i="8"/>
  <c r="O26" i="10"/>
  <c r="O26" i="7"/>
</calcChain>
</file>

<file path=xl/sharedStrings.xml><?xml version="1.0" encoding="utf-8"?>
<sst xmlns="http://schemas.openxmlformats.org/spreadsheetml/2006/main" count="445" uniqueCount="113">
  <si>
    <t>試験名</t>
    <rPh sb="0" eb="2">
      <t>シケン</t>
    </rPh>
    <rPh sb="2" eb="3">
      <t>メイ</t>
    </rPh>
    <phoneticPr fontId="1"/>
  </si>
  <si>
    <t>単位</t>
    <rPh sb="0" eb="2">
      <t>タンイ</t>
    </rPh>
    <phoneticPr fontId="1"/>
  </si>
  <si>
    <t>件数</t>
    <rPh sb="0" eb="2">
      <t>ケンスウ</t>
    </rPh>
    <phoneticPr fontId="1"/>
  </si>
  <si>
    <t>単価</t>
    <rPh sb="0" eb="2">
      <t>タンカ</t>
    </rPh>
    <phoneticPr fontId="1"/>
  </si>
  <si>
    <t>整理
番号</t>
    <rPh sb="0" eb="2">
      <t>セイリ</t>
    </rPh>
    <rPh sb="3" eb="5">
      <t>バンゴウ</t>
    </rPh>
    <phoneticPr fontId="1"/>
  </si>
  <si>
    <t>件</t>
    <rPh sb="0" eb="1">
      <t>ケン</t>
    </rPh>
    <phoneticPr fontId="1"/>
  </si>
  <si>
    <t>備考</t>
    <rPh sb="0" eb="2">
      <t>ビコウ</t>
    </rPh>
    <phoneticPr fontId="1"/>
  </si>
  <si>
    <t>監督員</t>
    <rPh sb="0" eb="3">
      <t>カントクイン</t>
    </rPh>
    <phoneticPr fontId="1"/>
  </si>
  <si>
    <t>工事監督課</t>
    <rPh sb="0" eb="2">
      <t>コウジ</t>
    </rPh>
    <rPh sb="2" eb="4">
      <t>カントク</t>
    </rPh>
    <rPh sb="4" eb="5">
      <t>カ</t>
    </rPh>
    <phoneticPr fontId="1"/>
  </si>
  <si>
    <t>工事場所</t>
    <rPh sb="0" eb="2">
      <t>コウジ</t>
    </rPh>
    <rPh sb="2" eb="4">
      <t>バショ</t>
    </rPh>
    <phoneticPr fontId="1"/>
  </si>
  <si>
    <t>工事名</t>
    <rPh sb="0" eb="2">
      <t>コウジ</t>
    </rPh>
    <rPh sb="2" eb="3">
      <t>メイ</t>
    </rPh>
    <phoneticPr fontId="1"/>
  </si>
  <si>
    <t>担当者</t>
    <rPh sb="0" eb="3">
      <t>タントウシャ</t>
    </rPh>
    <phoneticPr fontId="1"/>
  </si>
  <si>
    <t>連絡先</t>
    <rPh sb="0" eb="3">
      <t>レンラクサキ</t>
    </rPh>
    <phoneticPr fontId="1"/>
  </si>
  <si>
    <t>会社名</t>
    <rPh sb="0" eb="2">
      <t>カイシャ</t>
    </rPh>
    <rPh sb="2" eb="3">
      <t>メイ</t>
    </rPh>
    <phoneticPr fontId="1"/>
  </si>
  <si>
    <t>〒</t>
    <phoneticPr fontId="1"/>
  </si>
  <si>
    <t>担 当</t>
    <rPh sb="0" eb="1">
      <t>タン</t>
    </rPh>
    <rPh sb="2" eb="3">
      <t>トウ</t>
    </rPh>
    <phoneticPr fontId="1"/>
  </si>
  <si>
    <t>係 長</t>
    <rPh sb="0" eb="1">
      <t>カカリ</t>
    </rPh>
    <rPh sb="2" eb="3">
      <t>チョウ</t>
    </rPh>
    <phoneticPr fontId="1"/>
  </si>
  <si>
    <t>課 長</t>
    <rPh sb="0" eb="1">
      <t>カ</t>
    </rPh>
    <rPh sb="2" eb="3">
      <t>チョウ</t>
    </rPh>
    <phoneticPr fontId="1"/>
  </si>
  <si>
    <r>
      <t>月</t>
    </r>
    <r>
      <rPr>
        <sz val="10"/>
        <color theme="1"/>
        <rFont val="ＭＳ 明朝"/>
        <family val="1"/>
        <charset val="128"/>
      </rPr>
      <t>　</t>
    </r>
    <r>
      <rPr>
        <sz val="8"/>
        <color theme="1"/>
        <rFont val="ＭＳ 明朝"/>
        <family val="1"/>
        <charset val="128"/>
      </rPr>
      <t>日</t>
    </r>
    <rPh sb="0" eb="1">
      <t>ゲツ</t>
    </rPh>
    <rPh sb="2" eb="3">
      <t>ヒ</t>
    </rPh>
    <phoneticPr fontId="1"/>
  </si>
  <si>
    <t>伺 （通知）</t>
    <rPh sb="0" eb="1">
      <t>ウカガ</t>
    </rPh>
    <rPh sb="3" eb="5">
      <t>ツウチ</t>
    </rPh>
    <phoneticPr fontId="1"/>
  </si>
  <si>
    <t>（正）</t>
    <rPh sb="1" eb="2">
      <t>タダ</t>
    </rPh>
    <phoneticPr fontId="1"/>
  </si>
  <si>
    <t>通知方法</t>
    <rPh sb="0" eb="2">
      <t>ツウチ</t>
    </rPh>
    <rPh sb="2" eb="4">
      <t>ホウホウ</t>
    </rPh>
    <phoneticPr fontId="1"/>
  </si>
  <si>
    <t>〒</t>
    <phoneticPr fontId="1"/>
  </si>
  <si>
    <t>会社名</t>
    <rPh sb="0" eb="3">
      <t>カイシャメイ</t>
    </rPh>
    <phoneticPr fontId="1"/>
  </si>
  <si>
    <t>連絡先①</t>
    <rPh sb="0" eb="3">
      <t>レンラクサキ</t>
    </rPh>
    <phoneticPr fontId="1"/>
  </si>
  <si>
    <t>連絡先②</t>
    <rPh sb="0" eb="3">
      <t>レンラクサキ</t>
    </rPh>
    <phoneticPr fontId="1"/>
  </si>
  <si>
    <t>記　入　欄</t>
    <rPh sb="0" eb="1">
      <t>キ</t>
    </rPh>
    <rPh sb="2" eb="3">
      <t>イ</t>
    </rPh>
    <rPh sb="4" eb="5">
      <t>ラン</t>
    </rPh>
    <phoneticPr fontId="1"/>
  </si>
  <si>
    <t>項　目</t>
    <rPh sb="0" eb="1">
      <t>コウ</t>
    </rPh>
    <rPh sb="2" eb="3">
      <t>メ</t>
    </rPh>
    <phoneticPr fontId="1"/>
  </si>
  <si>
    <t>住　所</t>
    <rPh sb="0" eb="1">
      <t>ジュウ</t>
    </rPh>
    <rPh sb="2" eb="3">
      <t>ショ</t>
    </rPh>
    <phoneticPr fontId="1"/>
  </si>
  <si>
    <t>申込者</t>
    <rPh sb="0" eb="2">
      <t>モウシコミ</t>
    </rPh>
    <rPh sb="2" eb="3">
      <t>シャ</t>
    </rPh>
    <phoneticPr fontId="1"/>
  </si>
  <si>
    <t>工　種</t>
    <rPh sb="0" eb="1">
      <t>コウ</t>
    </rPh>
    <rPh sb="2" eb="3">
      <t>シュ</t>
    </rPh>
    <phoneticPr fontId="1"/>
  </si>
  <si>
    <t>備　考</t>
    <rPh sb="0" eb="1">
      <t>ビ</t>
    </rPh>
    <rPh sb="2" eb="3">
      <t>コウ</t>
    </rPh>
    <phoneticPr fontId="1"/>
  </si>
  <si>
    <t>工事</t>
    <rPh sb="0" eb="2">
      <t>コウジ</t>
    </rPh>
    <phoneticPr fontId="1"/>
  </si>
  <si>
    <t>工事</t>
    <rPh sb="0" eb="2">
      <t>コウジ</t>
    </rPh>
    <phoneticPr fontId="1"/>
  </si>
  <si>
    <t>区</t>
    <rPh sb="0" eb="1">
      <t>ク</t>
    </rPh>
    <phoneticPr fontId="1"/>
  </si>
  <si>
    <t>北九州　太郎</t>
    <rPh sb="0" eb="3">
      <t>キタキュウシュウ</t>
    </rPh>
    <rPh sb="4" eb="6">
      <t>タロウ</t>
    </rPh>
    <phoneticPr fontId="1"/>
  </si>
  <si>
    <t>※連絡先は携帯、１件のみでも可</t>
    <rPh sb="1" eb="3">
      <t>レンラク</t>
    </rPh>
    <rPh sb="3" eb="4">
      <t>サキ</t>
    </rPh>
    <rPh sb="5" eb="7">
      <t>ケイタイ</t>
    </rPh>
    <rPh sb="9" eb="10">
      <t>ケン</t>
    </rPh>
    <rPh sb="14" eb="15">
      <t>カ</t>
    </rPh>
    <phoneticPr fontId="1"/>
  </si>
  <si>
    <t>●赤い欄内に入力、またはチェックボックスにチェックを入れてください。</t>
    <rPh sb="1" eb="2">
      <t>アカ</t>
    </rPh>
    <rPh sb="3" eb="4">
      <t>ラン</t>
    </rPh>
    <rPh sb="4" eb="5">
      <t>ナイ</t>
    </rPh>
    <rPh sb="6" eb="8">
      <t>ニュウリョク</t>
    </rPh>
    <rPh sb="26" eb="27">
      <t>イ</t>
    </rPh>
    <phoneticPr fontId="1"/>
  </si>
  <si>
    <t>※町名までを記入</t>
    <rPh sb="1" eb="3">
      <t>チョウメイ</t>
    </rPh>
    <rPh sb="6" eb="8">
      <t>キニュウ</t>
    </rPh>
    <phoneticPr fontId="1"/>
  </si>
  <si>
    <t>円</t>
    <rPh sb="0" eb="1">
      <t>エン</t>
    </rPh>
    <phoneticPr fontId="1"/>
  </si>
  <si>
    <t>計</t>
    <rPh sb="0" eb="1">
      <t>ケイ</t>
    </rPh>
    <phoneticPr fontId="1"/>
  </si>
  <si>
    <t>手数料合計</t>
    <phoneticPr fontId="1"/>
  </si>
  <si>
    <t>計</t>
    <phoneticPr fontId="1"/>
  </si>
  <si>
    <t>※「-」を入れる</t>
    <phoneticPr fontId="1"/>
  </si>
  <si>
    <t>※「-」を入れる</t>
    <rPh sb="5" eb="6">
      <t>イ</t>
    </rPh>
    <phoneticPr fontId="1"/>
  </si>
  <si>
    <t>●英数字は半角で入力ください。</t>
    <rPh sb="1" eb="4">
      <t>エイスウジ</t>
    </rPh>
    <rPh sb="2" eb="4">
      <t>スウジ</t>
    </rPh>
    <rPh sb="5" eb="7">
      <t>ハンカク</t>
    </rPh>
    <rPh sb="8" eb="10">
      <t>ニュウリョク</t>
    </rPh>
    <phoneticPr fontId="1"/>
  </si>
  <si>
    <t>区</t>
    <phoneticPr fontId="1"/>
  </si>
  <si>
    <t>郵送</t>
    <phoneticPr fontId="1"/>
  </si>
  <si>
    <t>株式会社　〇□</t>
    <rPh sb="0" eb="4">
      <t>カブシキカイシャ</t>
    </rPh>
    <phoneticPr fontId="1"/>
  </si>
  <si>
    <t>△△町</t>
    <rPh sb="2" eb="3">
      <t>マチ</t>
    </rPh>
    <phoneticPr fontId="1"/>
  </si>
  <si>
    <t>北九　花子</t>
    <rPh sb="0" eb="2">
      <t>キタキュウ</t>
    </rPh>
    <rPh sb="3" eb="5">
      <t>ハナコ</t>
    </rPh>
    <phoneticPr fontId="1"/>
  </si>
  <si>
    <r>
      <rPr>
        <b/>
        <sz val="20"/>
        <color theme="1"/>
        <rFont val="ＭＳ Ｐ明朝"/>
        <family val="1"/>
        <charset val="128"/>
      </rPr>
      <t>建設材料試験申込書 入力シート</t>
    </r>
    <r>
      <rPr>
        <sz val="20"/>
        <color theme="1"/>
        <rFont val="ＭＳ Ｐ明朝"/>
        <family val="1"/>
        <charset val="128"/>
      </rPr>
      <t/>
    </r>
    <rPh sb="8" eb="9">
      <t>ショ</t>
    </rPh>
    <phoneticPr fontId="1"/>
  </si>
  <si>
    <t>090-1111-2222</t>
    <phoneticPr fontId="1"/>
  </si>
  <si>
    <t>803-8501</t>
    <phoneticPr fontId="1"/>
  </si>
  <si>
    <t>北九州市小倉北区〇〇□□</t>
    <rPh sb="0" eb="4">
      <t>キタキュウシュウシ</t>
    </rPh>
    <rPh sb="4" eb="8">
      <t>コクラキタク</t>
    </rPh>
    <phoneticPr fontId="1"/>
  </si>
  <si>
    <t>小倉南</t>
    <phoneticPr fontId="1"/>
  </si>
  <si>
    <t>建設局　東部整備事務所　工務第一課</t>
    <phoneticPr fontId="1"/>
  </si>
  <si>
    <t>〇△□</t>
    <phoneticPr fontId="1"/>
  </si>
  <si>
    <t>使用部分</t>
    <rPh sb="0" eb="4">
      <t>シヨウブブン</t>
    </rPh>
    <phoneticPr fontId="1"/>
  </si>
  <si>
    <t>使用材料</t>
    <rPh sb="0" eb="4">
      <t>シヨウザイリョウ</t>
    </rPh>
    <phoneticPr fontId="1"/>
  </si>
  <si>
    <t>製造業者
及び産地等</t>
    <rPh sb="0" eb="3">
      <t>セイゾウギョウ</t>
    </rPh>
    <rPh sb="3" eb="4">
      <t>シャ</t>
    </rPh>
    <rPh sb="5" eb="6">
      <t>オヨ</t>
    </rPh>
    <rPh sb="7" eb="9">
      <t>サンチ</t>
    </rPh>
    <rPh sb="9" eb="10">
      <t>トウ</t>
    </rPh>
    <phoneticPr fontId="1"/>
  </si>
  <si>
    <t>１
試料</t>
    <rPh sb="2" eb="4">
      <t>シリョウ</t>
    </rPh>
    <phoneticPr fontId="1"/>
  </si>
  <si>
    <t>300円</t>
    <phoneticPr fontId="1"/>
  </si>
  <si>
    <t>使用部分</t>
    <rPh sb="0" eb="2">
      <t>シヨウ</t>
    </rPh>
    <rPh sb="2" eb="4">
      <t>ブブン</t>
    </rPh>
    <phoneticPr fontId="1"/>
  </si>
  <si>
    <t>製造業者
及び産地等</t>
    <rPh sb="0" eb="3">
      <t>セイゾウギョウ</t>
    </rPh>
    <rPh sb="3" eb="4">
      <t>シャ</t>
    </rPh>
    <rPh sb="5" eb="6">
      <t>オヨ</t>
    </rPh>
    <rPh sb="7" eb="9">
      <t>サンチ</t>
    </rPh>
    <rPh sb="9" eb="10">
      <t>ナド</t>
    </rPh>
    <phoneticPr fontId="1"/>
  </si>
  <si>
    <t>試験場</t>
    <phoneticPr fontId="1"/>
  </si>
  <si>
    <r>
      <rPr>
        <b/>
        <sz val="20"/>
        <rFont val="ＭＳ 明朝"/>
        <family val="1"/>
        <charset val="128"/>
      </rPr>
      <t>建 設 材 料 試 験 申 込 書</t>
    </r>
    <r>
      <rPr>
        <b/>
        <sz val="24"/>
        <rFont val="ＭＳ 明朝"/>
        <family val="1"/>
        <charset val="128"/>
      </rPr>
      <t xml:space="preserve">
</t>
    </r>
    <r>
      <rPr>
        <sz val="12"/>
        <rFont val="ＭＳ 明朝"/>
        <family val="1"/>
        <charset val="128"/>
      </rPr>
      <t>（土質試験用：ただし、一軸圧縮試験は除く）</t>
    </r>
    <rPh sb="0" eb="1">
      <t>タツル</t>
    </rPh>
    <rPh sb="2" eb="3">
      <t>セツ</t>
    </rPh>
    <rPh sb="4" eb="5">
      <t>ザイ</t>
    </rPh>
    <rPh sb="6" eb="7">
      <t>リョウ</t>
    </rPh>
    <rPh sb="8" eb="9">
      <t>タメシ</t>
    </rPh>
    <rPh sb="10" eb="11">
      <t>ゲン</t>
    </rPh>
    <rPh sb="12" eb="13">
      <t>サル</t>
    </rPh>
    <rPh sb="14" eb="15">
      <t>コ</t>
    </rPh>
    <rPh sb="16" eb="17">
      <t>ショ</t>
    </rPh>
    <rPh sb="19" eb="20">
      <t>ツチ</t>
    </rPh>
    <rPh sb="20" eb="21">
      <t>シツ</t>
    </rPh>
    <rPh sb="21" eb="24">
      <t>シケンヨウ</t>
    </rPh>
    <rPh sb="36" eb="37">
      <t>ノゾ</t>
    </rPh>
    <phoneticPr fontId="1"/>
  </si>
  <si>
    <t xml:space="preserve"> 土質試験項目</t>
    <rPh sb="1" eb="3">
      <t>ツチシツ</t>
    </rPh>
    <rPh sb="3" eb="5">
      <t>シケン</t>
    </rPh>
    <rPh sb="5" eb="7">
      <t>コウモク</t>
    </rPh>
    <phoneticPr fontId="1"/>
  </si>
  <si>
    <t xml:space="preserve"> ①土粒子の比重試験</t>
    <rPh sb="2" eb="3">
      <t>ツチ</t>
    </rPh>
    <rPh sb="3" eb="5">
      <t>リュウシ</t>
    </rPh>
    <rPh sb="6" eb="8">
      <t>ヒジュウ</t>
    </rPh>
    <rPh sb="8" eb="10">
      <t>シケン</t>
    </rPh>
    <phoneticPr fontId="1"/>
  </si>
  <si>
    <t xml:space="preserve"> ②土の含水比試験</t>
    <rPh sb="2" eb="3">
      <t>ツチ</t>
    </rPh>
    <rPh sb="4" eb="7">
      <t>ガンスイヒ</t>
    </rPh>
    <rPh sb="7" eb="9">
      <t>シケン</t>
    </rPh>
    <phoneticPr fontId="1"/>
  </si>
  <si>
    <t xml:space="preserve"> ③土の粒度試験</t>
    <rPh sb="2" eb="3">
      <t>ツチ</t>
    </rPh>
    <rPh sb="4" eb="6">
      <t>リュウド</t>
    </rPh>
    <rPh sb="6" eb="8">
      <t>シケン</t>
    </rPh>
    <phoneticPr fontId="1"/>
  </si>
  <si>
    <t xml:space="preserve"> ⑥土の室内
　 ＣＢＲ試験</t>
    <rPh sb="2" eb="3">
      <t>ツチ</t>
    </rPh>
    <rPh sb="4" eb="6">
      <t>シツナイ</t>
    </rPh>
    <rPh sb="12" eb="14">
      <t>シケン</t>
    </rPh>
    <phoneticPr fontId="1"/>
  </si>
  <si>
    <t xml:space="preserve"> ⑦土の修正
　 ＣＢＲ試験</t>
    <rPh sb="4" eb="6">
      <t>シュウセイ</t>
    </rPh>
    <phoneticPr fontId="1"/>
  </si>
  <si>
    <t xml:space="preserve"> ⑧土の
　 突き固め試験</t>
    <rPh sb="2" eb="3">
      <t>ツチ</t>
    </rPh>
    <rPh sb="7" eb="8">
      <t>ツ</t>
    </rPh>
    <rPh sb="9" eb="10">
      <t>ガタ</t>
    </rPh>
    <rPh sb="11" eb="13">
      <t>シケン</t>
    </rPh>
    <phoneticPr fontId="1"/>
  </si>
  <si>
    <t xml:space="preserve"> ⑨その他
　　（再 交 付）</t>
    <rPh sb="4" eb="5">
      <t>タ</t>
    </rPh>
    <rPh sb="9" eb="10">
      <t>サイ</t>
    </rPh>
    <rPh sb="11" eb="12">
      <t>コウ</t>
    </rPh>
    <rPh sb="13" eb="14">
      <t>ツキ</t>
    </rPh>
    <phoneticPr fontId="1"/>
  </si>
  <si>
    <t>01</t>
    <phoneticPr fontId="1"/>
  </si>
  <si>
    <t>02</t>
    <phoneticPr fontId="1"/>
  </si>
  <si>
    <t>03</t>
    <phoneticPr fontId="1"/>
  </si>
  <si>
    <t>06</t>
    <phoneticPr fontId="1"/>
  </si>
  <si>
    <t>07</t>
    <phoneticPr fontId="1"/>
  </si>
  <si>
    <t>08</t>
    <phoneticPr fontId="1"/>
  </si>
  <si>
    <t>6,310円</t>
    <rPh sb="5" eb="6">
      <t>エン</t>
    </rPh>
    <phoneticPr fontId="1"/>
  </si>
  <si>
    <t>2,580円</t>
    <rPh sb="5" eb="6">
      <t>エン</t>
    </rPh>
    <phoneticPr fontId="1"/>
  </si>
  <si>
    <t>13,170円</t>
    <rPh sb="6" eb="7">
      <t>エン</t>
    </rPh>
    <phoneticPr fontId="1"/>
  </si>
  <si>
    <t>26,970円</t>
    <phoneticPr fontId="1"/>
  </si>
  <si>
    <t>49,130円</t>
    <phoneticPr fontId="1"/>
  </si>
  <si>
    <t>19,730円</t>
    <phoneticPr fontId="1"/>
  </si>
  <si>
    <t xml:space="preserve"> （土質試験用：ただし、一軸圧縮試験は除く）</t>
    <rPh sb="2" eb="3">
      <t>ツチ</t>
    </rPh>
    <rPh sb="3" eb="4">
      <t>シツ</t>
    </rPh>
    <rPh sb="4" eb="7">
      <t>シケンヨウ</t>
    </rPh>
    <rPh sb="12" eb="16">
      <t>イチジクアッシュク</t>
    </rPh>
    <rPh sb="16" eb="18">
      <t>シケン</t>
    </rPh>
    <rPh sb="19" eb="20">
      <t>ノゾ</t>
    </rPh>
    <phoneticPr fontId="1"/>
  </si>
  <si>
    <t>①土粒子の比重試験
　　　整理番号: ０１／ 単位: １試料／ 単価: 6,310円</t>
    <rPh sb="28" eb="30">
      <t>シリョウ</t>
    </rPh>
    <rPh sb="32" eb="34">
      <t>タンカ</t>
    </rPh>
    <phoneticPr fontId="1"/>
  </si>
  <si>
    <t>②土の含水比試験
　　　整理番号: ０２／ 単位: １試料／ 単価: 2,580円</t>
    <rPh sb="27" eb="29">
      <t>シリョウ</t>
    </rPh>
    <rPh sb="31" eb="33">
      <t>タンカ</t>
    </rPh>
    <phoneticPr fontId="1"/>
  </si>
  <si>
    <t>③土の粒度試験
　　　整理番号: ０３／ 単位: １試料／ 単価: 13,170円</t>
    <rPh sb="26" eb="28">
      <t>シリョウ</t>
    </rPh>
    <rPh sb="30" eb="32">
      <t>タンカ</t>
    </rPh>
    <phoneticPr fontId="1"/>
  </si>
  <si>
    <t>⑥土の室内ＣＢＲ試験
　　　整理番号: ０６／ 単位: １試料／ 単価: 26,970円</t>
    <rPh sb="29" eb="31">
      <t>シリョウ</t>
    </rPh>
    <rPh sb="33" eb="35">
      <t>タンカ</t>
    </rPh>
    <phoneticPr fontId="1"/>
  </si>
  <si>
    <t>⑦土の修正ＣＢＲ試験
　　　整理番号: ０７／ 単位: １試料／ 単価: 49,130円</t>
    <rPh sb="29" eb="31">
      <t>シリョウ</t>
    </rPh>
    <rPh sb="33" eb="35">
      <t>タンカ</t>
    </rPh>
    <phoneticPr fontId="1"/>
  </si>
  <si>
    <t>⑧土の突き固め試験
　　　整理番号: ０８／ 単位: １試料／ 単価: 19,730円</t>
    <rPh sb="28" eb="30">
      <t>シリョウ</t>
    </rPh>
    <rPh sb="32" eb="34">
      <t>タンカ</t>
    </rPh>
    <phoneticPr fontId="1"/>
  </si>
  <si>
    <t>⑨その他（再交付）
　　　整理番号: ５１／ 単位: 件／ 単価:　 300円</t>
    <rPh sb="3" eb="4">
      <t>タ</t>
    </rPh>
    <rPh sb="5" eb="8">
      <t>サイコウフ</t>
    </rPh>
    <rPh sb="27" eb="28">
      <t>ケン</t>
    </rPh>
    <phoneticPr fontId="1"/>
  </si>
  <si>
    <t>申　込　者</t>
    <rPh sb="0" eb="1">
      <t>サル</t>
    </rPh>
    <rPh sb="2" eb="3">
      <t>コ</t>
    </rPh>
    <rPh sb="4" eb="5">
      <t>シャ</t>
    </rPh>
    <phoneticPr fontId="1"/>
  </si>
  <si>
    <t>　各シートの印刷は、入力シートの下に
　一括印刷ボタンがあります。</t>
    <rPh sb="1" eb="2">
      <t>カク</t>
    </rPh>
    <rPh sb="6" eb="8">
      <t>インサツ</t>
    </rPh>
    <rPh sb="10" eb="12">
      <t>ニュウリョク</t>
    </rPh>
    <rPh sb="16" eb="17">
      <t>シタ</t>
    </rPh>
    <rPh sb="20" eb="22">
      <t>イッカツ</t>
    </rPh>
    <rPh sb="22" eb="24">
      <t>インサツ</t>
    </rPh>
    <phoneticPr fontId="1"/>
  </si>
  <si>
    <t>印刷プレビュー画面に移動します。</t>
    <rPh sb="0" eb="2">
      <t>インサツ</t>
    </rPh>
    <rPh sb="7" eb="9">
      <t>ガメン</t>
    </rPh>
    <rPh sb="10" eb="12">
      <t>イドウ</t>
    </rPh>
    <phoneticPr fontId="1"/>
  </si>
  <si>
    <t>そこで左上の「印刷」ボタンを押すと各シートを印刷します。</t>
    <rPh sb="3" eb="5">
      <t>ヒダリウエ</t>
    </rPh>
    <rPh sb="7" eb="9">
      <t>インサツ</t>
    </rPh>
    <rPh sb="14" eb="15">
      <t>オ</t>
    </rPh>
    <rPh sb="17" eb="18">
      <t>カク</t>
    </rPh>
    <rPh sb="22" eb="24">
      <t>インサツ</t>
    </rPh>
    <phoneticPr fontId="1"/>
  </si>
  <si>
    <t>（副）</t>
    <rPh sb="1" eb="2">
      <t>フク</t>
    </rPh>
    <phoneticPr fontId="1"/>
  </si>
  <si>
    <t>（試験担当）</t>
    <rPh sb="1" eb="3">
      <t>シケン</t>
    </rPh>
    <rPh sb="3" eb="5">
      <t>タントウ</t>
    </rPh>
    <phoneticPr fontId="1"/>
  </si>
  <si>
    <t>（申込者控）</t>
    <phoneticPr fontId="1"/>
  </si>
  <si>
    <t>（成 績 書）</t>
    <phoneticPr fontId="1"/>
  </si>
  <si>
    <t>※試験結果は添付しています。</t>
    <rPh sb="1" eb="3">
      <t>シケン</t>
    </rPh>
    <rPh sb="3" eb="5">
      <t>ケッカ</t>
    </rPh>
    <rPh sb="6" eb="8">
      <t>テンプ</t>
    </rPh>
    <phoneticPr fontId="1"/>
  </si>
  <si>
    <r>
      <rPr>
        <b/>
        <sz val="20"/>
        <color rgb="FFFF0000"/>
        <rFont val="ＭＳ Ｐ明朝"/>
        <family val="1"/>
        <charset val="128"/>
      </rPr>
      <t>【入力例】</t>
    </r>
    <r>
      <rPr>
        <b/>
        <sz val="20"/>
        <color theme="1"/>
        <rFont val="ＭＳ Ｐ明朝"/>
        <family val="1"/>
        <charset val="128"/>
      </rPr>
      <t>　</t>
    </r>
    <r>
      <rPr>
        <b/>
        <sz val="16"/>
        <color theme="1"/>
        <rFont val="ＭＳ Ｐ明朝"/>
        <family val="1"/>
        <charset val="128"/>
      </rPr>
      <t>建設材料試験申込書 入力シート</t>
    </r>
    <r>
      <rPr>
        <sz val="20"/>
        <color theme="1"/>
        <rFont val="ＭＳ Ｐ明朝"/>
        <family val="1"/>
        <charset val="128"/>
      </rPr>
      <t/>
    </r>
    <rPh sb="1" eb="4">
      <t>ニュウリョクレイ</t>
    </rPh>
    <rPh sb="14" eb="15">
      <t>ショ</t>
    </rPh>
    <phoneticPr fontId="1"/>
  </si>
  <si>
    <t>土質試験項目</t>
    <rPh sb="2" eb="4">
      <t>シケン</t>
    </rPh>
    <rPh sb="4" eb="6">
      <t>コウモク</t>
    </rPh>
    <phoneticPr fontId="1"/>
  </si>
  <si>
    <r>
      <rPr>
        <b/>
        <sz val="20"/>
        <rFont val="ＭＳ 明朝"/>
        <family val="1"/>
        <charset val="128"/>
      </rPr>
      <t>建 設 材 料 試 験 成 績 書</t>
    </r>
    <r>
      <rPr>
        <b/>
        <sz val="24"/>
        <rFont val="ＭＳ 明朝"/>
        <family val="1"/>
        <charset val="128"/>
      </rPr>
      <t xml:space="preserve">
</t>
    </r>
    <r>
      <rPr>
        <sz val="12"/>
        <rFont val="ＭＳ 明朝"/>
        <family val="1"/>
        <charset val="128"/>
      </rPr>
      <t>（土質試験用：ただし、一軸圧縮試験は除く）</t>
    </r>
    <rPh sb="0" eb="1">
      <t>タツル</t>
    </rPh>
    <rPh sb="2" eb="3">
      <t>セツ</t>
    </rPh>
    <rPh sb="4" eb="5">
      <t>ザイ</t>
    </rPh>
    <rPh sb="6" eb="7">
      <t>リョウ</t>
    </rPh>
    <rPh sb="8" eb="9">
      <t>タメシ</t>
    </rPh>
    <rPh sb="10" eb="11">
      <t>ゲン</t>
    </rPh>
    <rPh sb="12" eb="13">
      <t>シゲル</t>
    </rPh>
    <rPh sb="14" eb="15">
      <t>イサオ</t>
    </rPh>
    <rPh sb="16" eb="17">
      <t>ショ</t>
    </rPh>
    <rPh sb="19" eb="20">
      <t>ツチ</t>
    </rPh>
    <rPh sb="20" eb="21">
      <t>シツ</t>
    </rPh>
    <rPh sb="21" eb="24">
      <t>シケンヨウ</t>
    </rPh>
    <rPh sb="36" eb="37">
      <t>ノゾ</t>
    </rPh>
    <phoneticPr fontId="1"/>
  </si>
  <si>
    <t>093-000-1234</t>
    <phoneticPr fontId="1"/>
  </si>
  <si>
    <t>（記入例）
建設局　東部整備事務所　工務第一課
上下水道局 西部工事事務所 下水道課
若松区役所　まちづくり整備課</t>
    <phoneticPr fontId="1"/>
  </si>
  <si>
    <t>〇〇〇株式会社</t>
    <rPh sb="3" eb="7">
      <t>カブシキカイシャ</t>
    </rPh>
    <phoneticPr fontId="1"/>
  </si>
  <si>
    <t>路体盛土工</t>
    <rPh sb="0" eb="2">
      <t>ロタイ</t>
    </rPh>
    <rPh sb="2" eb="5">
      <t>モリドコウ</t>
    </rPh>
    <rPh sb="4" eb="5">
      <t>コウ</t>
    </rPh>
    <phoneticPr fontId="1"/>
  </si>
  <si>
    <r>
      <rPr>
        <sz val="11"/>
        <rFont val="ＭＳ 明朝"/>
        <family val="1"/>
        <charset val="128"/>
      </rPr>
      <t>北九州市長</t>
    </r>
    <r>
      <rPr>
        <sz val="9"/>
        <rFont val="ＭＳ 明朝"/>
        <family val="1"/>
        <charset val="128"/>
      </rPr>
      <t>　</t>
    </r>
    <r>
      <rPr>
        <b/>
        <sz val="16"/>
        <rFont val="ＭＳ 明朝"/>
        <family val="1"/>
        <charset val="128"/>
      </rPr>
      <t>武 内 和 久 様</t>
    </r>
    <rPh sb="0" eb="5">
      <t>キタキュウシュウシチョウ</t>
    </rPh>
    <rPh sb="14" eb="15">
      <t>サマ</t>
    </rPh>
    <phoneticPr fontId="1"/>
  </si>
  <si>
    <r>
      <rPr>
        <sz val="11"/>
        <rFont val="ＭＳ 明朝"/>
        <family val="1"/>
        <charset val="128"/>
      </rPr>
      <t>北九州市長</t>
    </r>
    <r>
      <rPr>
        <sz val="9"/>
        <rFont val="ＭＳ 明朝"/>
        <family val="1"/>
        <charset val="128"/>
      </rPr>
      <t>　</t>
    </r>
    <r>
      <rPr>
        <b/>
        <sz val="16"/>
        <rFont val="ＭＳ 明朝"/>
        <family val="1"/>
        <charset val="128"/>
      </rPr>
      <t>武 内 和 久</t>
    </r>
    <rPh sb="0" eb="5">
      <t>キタキュウシュウシチョウ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</si>
</sst>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[&lt;=999]000;[&lt;=9999]000\-00;000\-0000"/>
    <numFmt numFmtId="178" formatCode="[&lt;=99999999]####\-####;\(00\)\ ####\-####"/>
    <numFmt numFmtId="179" formatCode="#"/>
  </numFmts>
  <fonts count="4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游ゴシック"/>
      <family val="2"/>
      <charset val="128"/>
      <scheme val="minor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9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24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8"/>
      <color theme="1"/>
      <name val="游ゴシック"/>
      <family val="2"/>
      <charset val="128"/>
      <scheme val="minor"/>
    </font>
    <font>
      <sz val="24"/>
      <color theme="1"/>
      <name val="游ゴシック"/>
      <family val="2"/>
      <charset val="128"/>
      <scheme val="minor"/>
    </font>
    <font>
      <b/>
      <sz val="10"/>
      <name val="ＭＳ 明朝"/>
      <family val="1"/>
      <charset val="128"/>
    </font>
    <font>
      <b/>
      <sz val="24"/>
      <name val="ＭＳ 明朝"/>
      <family val="1"/>
      <charset val="128"/>
    </font>
    <font>
      <b/>
      <sz val="10"/>
      <name val="游ゴシック"/>
      <family val="2"/>
      <charset val="128"/>
      <scheme val="minor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20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2"/>
      <name val="ＭＳ ゴシック"/>
      <family val="3"/>
      <charset val="128"/>
    </font>
    <font>
      <b/>
      <sz val="16"/>
      <color theme="1"/>
      <name val="游ゴシック"/>
      <family val="2"/>
      <charset val="128"/>
      <scheme val="minor"/>
    </font>
    <font>
      <b/>
      <u/>
      <sz val="16"/>
      <color theme="1"/>
      <name val="ＭＳ Ｐ明朝"/>
      <family val="1"/>
      <charset val="128"/>
    </font>
    <font>
      <b/>
      <sz val="20"/>
      <name val="ＭＳ 明朝"/>
      <family val="1"/>
      <charset val="128"/>
    </font>
    <font>
      <sz val="12"/>
      <name val="ＭＳ 明朝"/>
      <family val="1"/>
      <charset val="128"/>
    </font>
    <font>
      <b/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theme="1"/>
      <name val="ＭＳ Ｐ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12"/>
      <color rgb="FFFF0000"/>
      <name val="游ゴシック"/>
      <family val="3"/>
      <charset val="128"/>
      <scheme val="minor"/>
    </font>
    <font>
      <sz val="12"/>
      <color theme="1"/>
      <name val="ＭＳ Ｐゴシック"/>
      <family val="3"/>
      <charset val="128"/>
    </font>
    <font>
      <sz val="14"/>
      <color rgb="FFFF0000"/>
      <name val="HGP創英角ﾎﾟｯﾌﾟ体"/>
      <family val="3"/>
      <charset val="128"/>
    </font>
    <font>
      <b/>
      <sz val="20"/>
      <color rgb="FFFF0000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u/>
      <sz val="14"/>
      <color theme="1"/>
      <name val="ＭＳ Ｐ明朝"/>
      <family val="1"/>
      <charset val="128"/>
    </font>
    <font>
      <b/>
      <sz val="14"/>
      <color theme="1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CCC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12" fillId="0" borderId="27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>
      <alignment vertical="center"/>
    </xf>
    <xf numFmtId="0" fontId="17" fillId="0" borderId="39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23" fillId="3" borderId="48" xfId="0" applyFont="1" applyFill="1" applyBorder="1" applyProtection="1">
      <alignment vertical="center"/>
    </xf>
    <xf numFmtId="0" fontId="23" fillId="3" borderId="46" xfId="0" applyFont="1" applyFill="1" applyBorder="1" applyProtection="1">
      <alignment vertical="center"/>
    </xf>
    <xf numFmtId="0" fontId="0" fillId="0" borderId="0" xfId="0" applyProtection="1">
      <alignment vertical="center"/>
      <protection locked="0"/>
    </xf>
    <xf numFmtId="0" fontId="32" fillId="2" borderId="1" xfId="0" applyFont="1" applyFill="1" applyBorder="1" applyAlignment="1">
      <alignment horizontal="center" vertical="center"/>
    </xf>
    <xf numFmtId="0" fontId="32" fillId="0" borderId="0" xfId="0" applyFont="1" applyFill="1">
      <alignment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 wrapText="1"/>
    </xf>
    <xf numFmtId="0" fontId="23" fillId="0" borderId="0" xfId="0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0" fillId="0" borderId="0" xfId="0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23" fillId="0" borderId="0" xfId="0" applyFont="1" applyProtection="1">
      <alignment vertical="center"/>
    </xf>
    <xf numFmtId="0" fontId="23" fillId="0" borderId="0" xfId="0" applyFont="1" applyAlignment="1" applyProtection="1">
      <alignment horizontal="left" vertical="center" indent="1"/>
    </xf>
    <xf numFmtId="0" fontId="23" fillId="0" borderId="0" xfId="0" applyFont="1" applyAlignment="1" applyProtection="1">
      <alignment horizontal="left" vertical="center"/>
    </xf>
    <xf numFmtId="0" fontId="23" fillId="0" borderId="23" xfId="0" applyFont="1" applyFill="1" applyBorder="1" applyAlignment="1" applyProtection="1">
      <alignment horizontal="center" vertical="center"/>
    </xf>
    <xf numFmtId="0" fontId="23" fillId="0" borderId="53" xfId="0" applyFont="1" applyFill="1" applyBorder="1" applyAlignment="1" applyProtection="1">
      <alignment horizontal="center" vertical="center"/>
    </xf>
    <xf numFmtId="0" fontId="23" fillId="0" borderId="17" xfId="0" applyFont="1" applyFill="1" applyBorder="1" applyAlignment="1" applyProtection="1">
      <alignment horizontal="center" vertical="center"/>
    </xf>
    <xf numFmtId="0" fontId="23" fillId="0" borderId="57" xfId="0" applyFont="1" applyFill="1" applyBorder="1" applyAlignment="1" applyProtection="1">
      <alignment horizontal="center" vertical="center"/>
    </xf>
    <xf numFmtId="0" fontId="23" fillId="0" borderId="68" xfId="0" applyFont="1" applyFill="1" applyBorder="1" applyAlignment="1" applyProtection="1">
      <alignment horizontal="center" vertical="center"/>
    </xf>
    <xf numFmtId="0" fontId="23" fillId="0" borderId="69" xfId="0" applyFont="1" applyFill="1" applyBorder="1" applyAlignment="1" applyProtection="1">
      <alignment horizontal="center" vertical="center"/>
    </xf>
    <xf numFmtId="0" fontId="23" fillId="0" borderId="0" xfId="0" applyFont="1" applyFill="1" applyAlignment="1" applyProtection="1">
      <alignment horizontal="center" vertical="center"/>
    </xf>
    <xf numFmtId="0" fontId="23" fillId="0" borderId="0" xfId="0" applyFont="1" applyFill="1" applyProtection="1">
      <alignment vertical="center"/>
    </xf>
    <xf numFmtId="0" fontId="23" fillId="0" borderId="0" xfId="0" applyFont="1" applyFill="1" applyAlignment="1" applyProtection="1">
      <alignment horizontal="left" vertical="center" indent="1"/>
    </xf>
    <xf numFmtId="0" fontId="23" fillId="0" borderId="39" xfId="0" applyFont="1" applyFill="1" applyBorder="1" applyAlignment="1" applyProtection="1">
      <alignment horizontal="center" vertical="center"/>
    </xf>
    <xf numFmtId="0" fontId="23" fillId="0" borderId="40" xfId="0" applyFont="1" applyFill="1" applyBorder="1" applyAlignment="1" applyProtection="1">
      <alignment horizontal="center" vertical="center"/>
    </xf>
    <xf numFmtId="0" fontId="23" fillId="0" borderId="42" xfId="0" applyFont="1" applyFill="1" applyBorder="1" applyAlignment="1" applyProtection="1">
      <alignment horizontal="center" vertical="center"/>
    </xf>
    <xf numFmtId="0" fontId="23" fillId="0" borderId="12" xfId="0" applyFont="1" applyFill="1" applyBorder="1" applyAlignment="1" applyProtection="1">
      <alignment horizontal="center" vertical="center"/>
    </xf>
    <xf numFmtId="0" fontId="23" fillId="0" borderId="61" xfId="0" applyFont="1" applyFill="1" applyBorder="1" applyAlignment="1" applyProtection="1">
      <alignment horizontal="center" vertical="center"/>
    </xf>
    <xf numFmtId="0" fontId="23" fillId="0" borderId="7" xfId="0" applyFont="1" applyFill="1" applyBorder="1" applyAlignment="1" applyProtection="1">
      <alignment horizontal="center" vertical="center"/>
    </xf>
    <xf numFmtId="0" fontId="23" fillId="0" borderId="4" xfId="0" applyFont="1" applyFill="1" applyBorder="1" applyAlignment="1" applyProtection="1">
      <alignment horizontal="center" vertical="center"/>
    </xf>
    <xf numFmtId="0" fontId="23" fillId="0" borderId="4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3" fillId="0" borderId="45" xfId="0" applyFont="1" applyFill="1" applyBorder="1" applyAlignment="1" applyProtection="1">
      <alignment horizontal="center" vertical="center"/>
    </xf>
    <xf numFmtId="0" fontId="23" fillId="0" borderId="47" xfId="0" applyFont="1" applyFill="1" applyBorder="1" applyAlignment="1" applyProtection="1">
      <alignment horizontal="center" vertical="center"/>
    </xf>
    <xf numFmtId="0" fontId="36" fillId="0" borderId="0" xfId="0" applyFont="1" applyProtection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176" fontId="7" fillId="0" borderId="61" xfId="0" applyNumberFormat="1" applyFont="1" applyBorder="1" applyAlignment="1" applyProtection="1">
      <alignment horizontal="right" vertical="center" indent="1"/>
    </xf>
    <xf numFmtId="0" fontId="23" fillId="0" borderId="66" xfId="0" applyFont="1" applyBorder="1" applyAlignment="1" applyProtection="1">
      <alignment horizontal="center" vertical="center"/>
    </xf>
    <xf numFmtId="0" fontId="22" fillId="3" borderId="3" xfId="0" applyFont="1" applyFill="1" applyBorder="1" applyAlignment="1" applyProtection="1">
      <alignment horizontal="left" vertical="center" indent="1" shrinkToFit="1"/>
      <protection locked="0"/>
    </xf>
    <xf numFmtId="0" fontId="23" fillId="0" borderId="14" xfId="0" applyFont="1" applyFill="1" applyBorder="1" applyAlignment="1" applyProtection="1">
      <alignment horizontal="center" vertical="center"/>
    </xf>
    <xf numFmtId="0" fontId="22" fillId="3" borderId="3" xfId="0" applyFont="1" applyFill="1" applyBorder="1" applyAlignment="1" applyProtection="1">
      <alignment horizontal="left" vertical="center" indent="1" shrinkToFit="1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22" fillId="3" borderId="3" xfId="0" applyFont="1" applyFill="1" applyBorder="1" applyAlignment="1" applyProtection="1">
      <alignment horizontal="left" vertical="center" indent="1" shrinkToFit="1"/>
      <protection locked="0"/>
    </xf>
    <xf numFmtId="0" fontId="22" fillId="3" borderId="5" xfId="0" applyFont="1" applyFill="1" applyBorder="1" applyAlignment="1" applyProtection="1">
      <alignment horizontal="left" vertical="center" indent="1" shrinkToFit="1"/>
      <protection locked="0"/>
    </xf>
    <xf numFmtId="0" fontId="23" fillId="0" borderId="25" xfId="0" applyFont="1" applyFill="1" applyBorder="1" applyAlignment="1" applyProtection="1">
      <alignment horizontal="center" vertical="center" textRotation="255"/>
    </xf>
    <xf numFmtId="0" fontId="23" fillId="0" borderId="6" xfId="0" applyFont="1" applyFill="1" applyBorder="1" applyAlignment="1" applyProtection="1">
      <alignment horizontal="center" vertical="center" textRotation="255"/>
    </xf>
    <xf numFmtId="0" fontId="23" fillId="0" borderId="31" xfId="0" applyFont="1" applyFill="1" applyBorder="1" applyAlignment="1" applyProtection="1">
      <alignment horizontal="center" vertical="center" textRotation="255"/>
    </xf>
    <xf numFmtId="0" fontId="22" fillId="3" borderId="41" xfId="0" applyFont="1" applyFill="1" applyBorder="1" applyAlignment="1" applyProtection="1">
      <alignment horizontal="left" vertical="center" indent="1" shrinkToFit="1"/>
      <protection locked="0"/>
    </xf>
    <xf numFmtId="0" fontId="22" fillId="3" borderId="28" xfId="0" applyFont="1" applyFill="1" applyBorder="1" applyAlignment="1" applyProtection="1">
      <alignment horizontal="left" vertical="center" indent="1" shrinkToFit="1"/>
      <protection locked="0"/>
    </xf>
    <xf numFmtId="0" fontId="22" fillId="3" borderId="42" xfId="0" applyFont="1" applyFill="1" applyBorder="1" applyAlignment="1" applyProtection="1">
      <alignment horizontal="left" vertical="center" indent="1" shrinkToFit="1"/>
      <protection locked="0"/>
    </xf>
    <xf numFmtId="0" fontId="22" fillId="3" borderId="60" xfId="0" applyFont="1" applyFill="1" applyBorder="1" applyAlignment="1" applyProtection="1">
      <alignment horizontal="left" vertical="center" indent="1" shrinkToFit="1"/>
      <protection locked="0"/>
    </xf>
    <xf numFmtId="178" fontId="22" fillId="3" borderId="36" xfId="0" applyNumberFormat="1" applyFont="1" applyFill="1" applyBorder="1" applyAlignment="1" applyProtection="1">
      <alignment horizontal="left" vertical="center" indent="1" shrinkToFit="1"/>
      <protection locked="0"/>
    </xf>
    <xf numFmtId="178" fontId="22" fillId="3" borderId="37" xfId="0" applyNumberFormat="1" applyFont="1" applyFill="1" applyBorder="1" applyAlignment="1" applyProtection="1">
      <alignment horizontal="left" vertical="center" indent="1" shrinkToFit="1"/>
      <protection locked="0"/>
    </xf>
    <xf numFmtId="178" fontId="22" fillId="3" borderId="21" xfId="0" applyNumberFormat="1" applyFont="1" applyFill="1" applyBorder="1" applyAlignment="1" applyProtection="1">
      <alignment horizontal="left" vertical="center" indent="1" shrinkToFit="1"/>
      <protection locked="0"/>
    </xf>
    <xf numFmtId="178" fontId="22" fillId="3" borderId="22" xfId="0" applyNumberFormat="1" applyFont="1" applyFill="1" applyBorder="1" applyAlignment="1" applyProtection="1">
      <alignment horizontal="left" vertical="center" indent="1" shrinkToFit="1"/>
      <protection locked="0"/>
    </xf>
    <xf numFmtId="0" fontId="22" fillId="3" borderId="59" xfId="0" applyFont="1" applyFill="1" applyBorder="1" applyAlignment="1" applyProtection="1">
      <alignment horizontal="left" vertical="center" indent="1" shrinkToFit="1"/>
      <protection locked="0"/>
    </xf>
    <xf numFmtId="0" fontId="22" fillId="0" borderId="5" xfId="0" applyFont="1" applyBorder="1" applyAlignment="1" applyProtection="1">
      <alignment horizontal="left" vertical="center" indent="1" shrinkToFit="1"/>
      <protection locked="0"/>
    </xf>
    <xf numFmtId="0" fontId="35" fillId="0" borderId="0" xfId="0" applyFont="1" applyAlignment="1" applyProtection="1">
      <alignment horizontal="left" vertical="center" wrapText="1"/>
    </xf>
    <xf numFmtId="0" fontId="0" fillId="0" borderId="5" xfId="0" applyBorder="1" applyAlignment="1" applyProtection="1">
      <alignment horizontal="left" vertical="center" indent="1" shrinkToFit="1"/>
      <protection locked="0"/>
    </xf>
    <xf numFmtId="0" fontId="0" fillId="0" borderId="10" xfId="0" applyBorder="1" applyAlignment="1" applyProtection="1">
      <alignment horizontal="left" vertical="center" indent="1" shrinkToFit="1"/>
      <protection locked="0"/>
    </xf>
    <xf numFmtId="0" fontId="24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23" fillId="0" borderId="21" xfId="0" applyFont="1" applyFill="1" applyBorder="1" applyAlignment="1" applyProtection="1">
      <alignment horizontal="left" vertical="center" indent="1"/>
    </xf>
    <xf numFmtId="0" fontId="0" fillId="0" borderId="22" xfId="0" applyBorder="1" applyAlignment="1" applyProtection="1">
      <alignment horizontal="left" vertical="center" indent="1"/>
    </xf>
    <xf numFmtId="0" fontId="0" fillId="0" borderId="30" xfId="0" applyBorder="1" applyAlignment="1" applyProtection="1">
      <alignment horizontal="left" vertical="center" indent="1"/>
    </xf>
    <xf numFmtId="0" fontId="23" fillId="0" borderId="3" xfId="0" applyFont="1" applyFill="1" applyBorder="1" applyAlignment="1" applyProtection="1">
      <alignment horizontal="left" vertical="center" indent="1"/>
    </xf>
    <xf numFmtId="0" fontId="0" fillId="0" borderId="5" xfId="0" applyBorder="1" applyAlignment="1" applyProtection="1">
      <alignment horizontal="left" vertical="center" indent="1"/>
    </xf>
    <xf numFmtId="0" fontId="0" fillId="0" borderId="10" xfId="0" applyBorder="1" applyAlignment="1" applyProtection="1">
      <alignment horizontal="left" vertical="center" indent="1"/>
    </xf>
    <xf numFmtId="0" fontId="23" fillId="0" borderId="13" xfId="0" applyFont="1" applyFill="1" applyBorder="1" applyAlignment="1" applyProtection="1">
      <alignment horizontal="left" vertical="center" indent="1"/>
    </xf>
    <xf numFmtId="0" fontId="0" fillId="0" borderId="2" xfId="0" applyBorder="1" applyAlignment="1" applyProtection="1">
      <alignment horizontal="left" vertical="center" indent="1"/>
    </xf>
    <xf numFmtId="0" fontId="0" fillId="0" borderId="18" xfId="0" applyBorder="1" applyAlignment="1" applyProtection="1">
      <alignment horizontal="left" vertical="center" indent="1"/>
    </xf>
    <xf numFmtId="0" fontId="23" fillId="0" borderId="58" xfId="0" applyFont="1" applyFill="1" applyBorder="1" applyAlignment="1" applyProtection="1">
      <alignment horizontal="center" vertical="center"/>
    </xf>
    <xf numFmtId="0" fontId="0" fillId="0" borderId="51" xfId="0" applyBorder="1" applyAlignment="1" applyProtection="1">
      <alignment vertical="center"/>
    </xf>
    <xf numFmtId="0" fontId="0" fillId="0" borderId="52" xfId="0" applyBorder="1" applyAlignment="1" applyProtection="1">
      <alignment vertical="center"/>
    </xf>
    <xf numFmtId="0" fontId="28" fillId="0" borderId="0" xfId="0" applyFont="1" applyAlignment="1" applyProtection="1">
      <alignment horizontal="left" vertical="center"/>
    </xf>
    <xf numFmtId="0" fontId="27" fillId="0" borderId="0" xfId="0" applyFont="1" applyAlignment="1" applyProtection="1">
      <alignment horizontal="left" vertical="center"/>
    </xf>
    <xf numFmtId="0" fontId="23" fillId="0" borderId="51" xfId="0" applyFont="1" applyFill="1" applyBorder="1" applyAlignment="1" applyProtection="1">
      <alignment horizontal="center" vertical="center"/>
    </xf>
    <xf numFmtId="177" fontId="22" fillId="3" borderId="41" xfId="0" applyNumberFormat="1" applyFont="1" applyFill="1" applyBorder="1" applyAlignment="1" applyProtection="1">
      <alignment horizontal="left" vertical="center" indent="1" shrinkToFit="1"/>
      <protection locked="0"/>
    </xf>
    <xf numFmtId="177" fontId="22" fillId="3" borderId="42" xfId="0" applyNumberFormat="1" applyFont="1" applyFill="1" applyBorder="1" applyAlignment="1" applyProtection="1">
      <alignment horizontal="left" vertical="center" indent="1" shrinkToFit="1"/>
      <protection locked="0"/>
    </xf>
    <xf numFmtId="0" fontId="23" fillId="0" borderId="14" xfId="0" applyFont="1" applyFill="1" applyBorder="1" applyAlignment="1" applyProtection="1">
      <alignment horizontal="center" vertical="center"/>
    </xf>
    <xf numFmtId="0" fontId="23" fillId="0" borderId="6" xfId="0" applyFont="1" applyFill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23" fillId="0" borderId="67" xfId="0" applyFont="1" applyFill="1" applyBorder="1" applyAlignment="1" applyProtection="1">
      <alignment horizontal="center" vertical="center"/>
    </xf>
    <xf numFmtId="0" fontId="23" fillId="0" borderId="67" xfId="0" applyFont="1" applyBorder="1" applyAlignment="1" applyProtection="1">
      <alignment horizontal="center" vertical="center"/>
    </xf>
    <xf numFmtId="0" fontId="23" fillId="0" borderId="16" xfId="0" applyFont="1" applyFill="1" applyBorder="1" applyAlignment="1" applyProtection="1">
      <alignment horizontal="center" vertical="center" wrapText="1"/>
    </xf>
    <xf numFmtId="0" fontId="23" fillId="0" borderId="24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/>
    </xf>
    <xf numFmtId="0" fontId="23" fillId="0" borderId="11" xfId="0" applyFont="1" applyFill="1" applyBorder="1" applyAlignment="1" applyProtection="1">
      <alignment horizontal="left" vertical="center" wrapText="1" indent="1"/>
    </xf>
    <xf numFmtId="0" fontId="23" fillId="0" borderId="8" xfId="0" applyFont="1" applyBorder="1" applyAlignment="1" applyProtection="1">
      <alignment horizontal="left" vertical="center" indent="1"/>
    </xf>
    <xf numFmtId="0" fontId="23" fillId="0" borderId="13" xfId="0" applyFont="1" applyBorder="1" applyAlignment="1" applyProtection="1">
      <alignment horizontal="left" vertical="center" indent="1"/>
    </xf>
    <xf numFmtId="0" fontId="23" fillId="0" borderId="2" xfId="0" applyFont="1" applyBorder="1" applyAlignment="1" applyProtection="1">
      <alignment horizontal="left" vertical="center" indent="1"/>
    </xf>
    <xf numFmtId="0" fontId="23" fillId="0" borderId="8" xfId="0" applyFont="1" applyFill="1" applyBorder="1" applyAlignment="1" applyProtection="1">
      <alignment horizontal="left" vertical="center" wrapText="1" indent="1"/>
    </xf>
    <xf numFmtId="0" fontId="23" fillId="0" borderId="71" xfId="0" applyFont="1" applyFill="1" applyBorder="1" applyAlignment="1" applyProtection="1">
      <alignment horizontal="left" vertical="center" wrapText="1" indent="1"/>
    </xf>
    <xf numFmtId="0" fontId="23" fillId="0" borderId="13" xfId="0" applyFont="1" applyFill="1" applyBorder="1" applyAlignment="1" applyProtection="1">
      <alignment horizontal="left" vertical="center" wrapText="1" indent="1"/>
    </xf>
    <xf numFmtId="0" fontId="23" fillId="0" borderId="2" xfId="0" applyFont="1" applyFill="1" applyBorder="1" applyAlignment="1" applyProtection="1">
      <alignment horizontal="left" vertical="center" wrapText="1" indent="1"/>
    </xf>
    <xf numFmtId="0" fontId="23" fillId="0" borderId="72" xfId="0" applyFont="1" applyFill="1" applyBorder="1" applyAlignment="1" applyProtection="1">
      <alignment horizontal="left" vertical="center" wrapText="1" indent="1"/>
    </xf>
    <xf numFmtId="0" fontId="22" fillId="3" borderId="62" xfId="0" applyFont="1" applyFill="1" applyBorder="1" applyAlignment="1" applyProtection="1">
      <alignment horizontal="center" vertical="center" shrinkToFit="1"/>
      <protection locked="0"/>
    </xf>
    <xf numFmtId="0" fontId="22" fillId="3" borderId="63" xfId="0" applyFont="1" applyFill="1" applyBorder="1" applyAlignment="1" applyProtection="1">
      <alignment horizontal="center" vertical="center" shrinkToFit="1"/>
      <protection locked="0"/>
    </xf>
    <xf numFmtId="0" fontId="23" fillId="0" borderId="8" xfId="0" applyFont="1" applyFill="1" applyBorder="1" applyAlignment="1" applyProtection="1">
      <alignment horizontal="center" vertical="center"/>
    </xf>
    <xf numFmtId="0" fontId="23" fillId="0" borderId="2" xfId="0" applyFont="1" applyFill="1" applyBorder="1" applyAlignment="1" applyProtection="1">
      <alignment horizontal="center" vertical="center"/>
    </xf>
    <xf numFmtId="0" fontId="23" fillId="0" borderId="64" xfId="0" applyFont="1" applyFill="1" applyBorder="1" applyAlignment="1" applyProtection="1">
      <alignment horizontal="left" vertical="center"/>
    </xf>
    <xf numFmtId="0" fontId="0" fillId="0" borderId="46" xfId="0" applyBorder="1" applyAlignment="1" applyProtection="1">
      <alignment vertical="center"/>
    </xf>
    <xf numFmtId="0" fontId="0" fillId="0" borderId="49" xfId="0" applyBorder="1" applyAlignment="1" applyProtection="1">
      <alignment vertical="center"/>
    </xf>
    <xf numFmtId="0" fontId="23" fillId="0" borderId="65" xfId="0" applyFont="1" applyBorder="1" applyAlignment="1" applyProtection="1">
      <alignment horizontal="right" vertical="center" wrapText="1" indent="1"/>
    </xf>
    <xf numFmtId="0" fontId="4" fillId="0" borderId="61" xfId="0" applyFont="1" applyBorder="1" applyAlignment="1" applyProtection="1">
      <alignment horizontal="right" vertical="center" indent="1"/>
    </xf>
    <xf numFmtId="0" fontId="23" fillId="0" borderId="57" xfId="0" applyFont="1" applyFill="1" applyBorder="1" applyAlignment="1" applyProtection="1">
      <alignment horizontal="left" vertical="center" indent="1"/>
    </xf>
    <xf numFmtId="0" fontId="0" fillId="0" borderId="1" xfId="0" applyBorder="1" applyAlignment="1" applyProtection="1">
      <alignment horizontal="left" vertical="center" indent="1"/>
    </xf>
    <xf numFmtId="0" fontId="0" fillId="0" borderId="44" xfId="0" applyBorder="1" applyAlignment="1" applyProtection="1">
      <alignment horizontal="left" vertical="center" indent="1"/>
    </xf>
    <xf numFmtId="0" fontId="33" fillId="0" borderId="57" xfId="0" applyFont="1" applyFill="1" applyBorder="1" applyAlignment="1" applyProtection="1">
      <alignment horizontal="left" vertical="center" wrapText="1" indent="1"/>
    </xf>
    <xf numFmtId="0" fontId="34" fillId="0" borderId="1" xfId="0" applyFont="1" applyBorder="1" applyAlignment="1" applyProtection="1">
      <alignment horizontal="left" vertical="center" indent="1"/>
    </xf>
    <xf numFmtId="0" fontId="34" fillId="0" borderId="44" xfId="0" applyFont="1" applyBorder="1" applyAlignment="1" applyProtection="1">
      <alignment horizontal="left" vertical="center" indent="1"/>
    </xf>
    <xf numFmtId="0" fontId="23" fillId="0" borderId="66" xfId="0" applyFont="1" applyBorder="1" applyAlignment="1" applyProtection="1">
      <alignment horizontal="center" vertical="center"/>
    </xf>
    <xf numFmtId="176" fontId="7" fillId="0" borderId="61" xfId="0" applyNumberFormat="1" applyFont="1" applyBorder="1" applyAlignment="1" applyProtection="1">
      <alignment horizontal="right" vertical="center" indent="1"/>
    </xf>
    <xf numFmtId="0" fontId="23" fillId="0" borderId="54" xfId="0" applyFont="1" applyFill="1" applyBorder="1" applyAlignment="1" applyProtection="1">
      <alignment horizontal="left" vertical="center" indent="1"/>
    </xf>
    <xf numFmtId="0" fontId="0" fillId="0" borderId="55" xfId="0" applyBorder="1" applyAlignment="1" applyProtection="1">
      <alignment horizontal="left" vertical="center" indent="1"/>
    </xf>
    <xf numFmtId="0" fontId="0" fillId="0" borderId="56" xfId="0" applyBorder="1" applyAlignment="1" applyProtection="1">
      <alignment horizontal="left" vertical="center" indent="1"/>
    </xf>
    <xf numFmtId="0" fontId="23" fillId="0" borderId="36" xfId="0" applyFont="1" applyFill="1" applyBorder="1" applyAlignment="1" applyProtection="1">
      <alignment horizontal="left" vertical="center" indent="1"/>
    </xf>
    <xf numFmtId="0" fontId="0" fillId="0" borderId="37" xfId="0" applyBorder="1" applyAlignment="1" applyProtection="1">
      <alignment horizontal="left" vertical="center" indent="1"/>
    </xf>
    <xf numFmtId="0" fontId="0" fillId="0" borderId="38" xfId="0" applyBorder="1" applyAlignment="1" applyProtection="1">
      <alignment horizontal="left" vertical="center" indent="1"/>
    </xf>
    <xf numFmtId="177" fontId="22" fillId="3" borderId="41" xfId="0" applyNumberFormat="1" applyFont="1" applyFill="1" applyBorder="1" applyAlignment="1" applyProtection="1">
      <alignment horizontal="left" vertical="center" indent="1" shrinkToFit="1"/>
    </xf>
    <xf numFmtId="177" fontId="22" fillId="3" borderId="42" xfId="0" applyNumberFormat="1" applyFont="1" applyFill="1" applyBorder="1" applyAlignment="1" applyProtection="1">
      <alignment horizontal="left" vertical="center" indent="1" shrinkToFit="1"/>
    </xf>
    <xf numFmtId="0" fontId="22" fillId="3" borderId="3" xfId="0" applyFont="1" applyFill="1" applyBorder="1" applyAlignment="1" applyProtection="1">
      <alignment horizontal="left" vertical="center" indent="1" shrinkToFit="1"/>
    </xf>
    <xf numFmtId="0" fontId="22" fillId="3" borderId="5" xfId="0" applyFont="1" applyFill="1" applyBorder="1" applyAlignment="1" applyProtection="1">
      <alignment horizontal="left" vertical="center" indent="1" shrinkToFit="1"/>
    </xf>
    <xf numFmtId="178" fontId="22" fillId="3" borderId="21" xfId="0" applyNumberFormat="1" applyFont="1" applyFill="1" applyBorder="1" applyAlignment="1" applyProtection="1">
      <alignment horizontal="left" vertical="center" indent="1" shrinkToFit="1"/>
    </xf>
    <xf numFmtId="178" fontId="22" fillId="3" borderId="22" xfId="0" applyNumberFormat="1" applyFont="1" applyFill="1" applyBorder="1" applyAlignment="1" applyProtection="1">
      <alignment horizontal="left" vertical="center" indent="1" shrinkToFit="1"/>
    </xf>
    <xf numFmtId="178" fontId="22" fillId="3" borderId="36" xfId="0" applyNumberFormat="1" applyFont="1" applyFill="1" applyBorder="1" applyAlignment="1" applyProtection="1">
      <alignment horizontal="left" vertical="center" indent="1" shrinkToFit="1"/>
    </xf>
    <xf numFmtId="178" fontId="22" fillId="3" borderId="37" xfId="0" applyNumberFormat="1" applyFont="1" applyFill="1" applyBorder="1" applyAlignment="1" applyProtection="1">
      <alignment horizontal="left" vertical="center" indent="1" shrinkToFit="1"/>
    </xf>
    <xf numFmtId="0" fontId="40" fillId="0" borderId="0" xfId="0" applyFont="1" applyAlignment="1" applyProtection="1">
      <alignment horizontal="left" vertical="center"/>
    </xf>
    <xf numFmtId="0" fontId="41" fillId="0" borderId="0" xfId="0" applyFont="1" applyAlignment="1" applyProtection="1">
      <alignment horizontal="left" vertical="center"/>
    </xf>
    <xf numFmtId="0" fontId="22" fillId="3" borderId="41" xfId="0" applyFont="1" applyFill="1" applyBorder="1" applyAlignment="1" applyProtection="1">
      <alignment horizontal="left" vertical="center" indent="1" shrinkToFit="1"/>
    </xf>
    <xf numFmtId="0" fontId="22" fillId="3" borderId="28" xfId="0" applyFont="1" applyFill="1" applyBorder="1" applyAlignment="1" applyProtection="1">
      <alignment horizontal="left" vertical="center" indent="1" shrinkToFit="1"/>
    </xf>
    <xf numFmtId="0" fontId="22" fillId="3" borderId="42" xfId="0" applyFont="1" applyFill="1" applyBorder="1" applyAlignment="1" applyProtection="1">
      <alignment horizontal="left" vertical="center" indent="1" shrinkToFit="1"/>
    </xf>
    <xf numFmtId="0" fontId="22" fillId="3" borderId="60" xfId="0" applyFont="1" applyFill="1" applyBorder="1" applyAlignment="1" applyProtection="1">
      <alignment horizontal="left" vertical="center" indent="1" shrinkToFit="1"/>
    </xf>
    <xf numFmtId="0" fontId="22" fillId="3" borderId="59" xfId="0" applyFont="1" applyFill="1" applyBorder="1" applyAlignment="1" applyProtection="1">
      <alignment horizontal="left" vertical="center" indent="1" shrinkToFit="1"/>
    </xf>
    <xf numFmtId="0" fontId="22" fillId="0" borderId="5" xfId="0" applyFont="1" applyBorder="1" applyAlignment="1" applyProtection="1">
      <alignment horizontal="left" vertical="center" indent="1" shrinkToFit="1"/>
    </xf>
    <xf numFmtId="0" fontId="0" fillId="0" borderId="5" xfId="0" applyBorder="1" applyAlignment="1" applyProtection="1">
      <alignment horizontal="left" vertical="center" indent="1" shrinkToFit="1"/>
    </xf>
    <xf numFmtId="0" fontId="0" fillId="0" borderId="10" xfId="0" applyBorder="1" applyAlignment="1" applyProtection="1">
      <alignment horizontal="left" vertical="center" indent="1" shrinkToFit="1"/>
    </xf>
    <xf numFmtId="0" fontId="22" fillId="3" borderId="62" xfId="0" applyFont="1" applyFill="1" applyBorder="1" applyAlignment="1" applyProtection="1">
      <alignment horizontal="center" vertical="center" shrinkToFit="1"/>
    </xf>
    <xf numFmtId="0" fontId="22" fillId="3" borderId="63" xfId="0" applyFont="1" applyFill="1" applyBorder="1" applyAlignment="1" applyProtection="1">
      <alignment horizontal="center" vertical="center" shrinkToFit="1"/>
    </xf>
    <xf numFmtId="0" fontId="20" fillId="0" borderId="3" xfId="0" applyFont="1" applyBorder="1" applyAlignment="1">
      <alignment horizontal="left" vertical="center" indent="1" shrinkToFit="1"/>
    </xf>
    <xf numFmtId="0" fontId="20" fillId="0" borderId="5" xfId="0" applyFont="1" applyBorder="1" applyAlignment="1">
      <alignment horizontal="left" vertical="center" indent="1" shrinkToFit="1"/>
    </xf>
    <xf numFmtId="0" fontId="20" fillId="0" borderId="10" xfId="0" applyFont="1" applyBorder="1" applyAlignment="1">
      <alignment horizontal="left" vertical="center" indent="1" shrinkToFit="1"/>
    </xf>
    <xf numFmtId="0" fontId="10" fillId="0" borderId="1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left" vertical="center" indent="1" shrinkToFit="1"/>
    </xf>
    <xf numFmtId="0" fontId="20" fillId="0" borderId="10" xfId="0" applyNumberFormat="1" applyFont="1" applyFill="1" applyBorder="1" applyAlignment="1">
      <alignment horizontal="left" vertical="center" indent="1" shrinkToFit="1"/>
    </xf>
    <xf numFmtId="0" fontId="20" fillId="0" borderId="5" xfId="0" applyFont="1" applyFill="1" applyBorder="1" applyAlignment="1">
      <alignment horizontal="left" vertical="center" indent="1" shrinkToFit="1"/>
    </xf>
    <xf numFmtId="0" fontId="20" fillId="0" borderId="10" xfId="0" applyFont="1" applyFill="1" applyBorder="1" applyAlignment="1">
      <alignment horizontal="left" vertical="center" indent="1" shrinkToFit="1"/>
    </xf>
    <xf numFmtId="0" fontId="17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vertical="center"/>
    </xf>
    <xf numFmtId="0" fontId="26" fillId="0" borderId="3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10" fillId="0" borderId="15" xfId="0" applyFont="1" applyBorder="1" applyAlignment="1">
      <alignment horizontal="left" vertical="center" wrapText="1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0" fillId="0" borderId="42" xfId="0" applyFont="1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20" fillId="0" borderId="41" xfId="0" applyFont="1" applyBorder="1" applyAlignment="1">
      <alignment horizontal="left" vertical="center" indent="1" shrinkToFit="1"/>
    </xf>
    <xf numFmtId="0" fontId="6" fillId="0" borderId="42" xfId="0" applyFont="1" applyBorder="1" applyAlignment="1">
      <alignment horizontal="left" vertical="center" indent="1" shrinkToFit="1"/>
    </xf>
    <xf numFmtId="179" fontId="20" fillId="0" borderId="28" xfId="0" applyNumberFormat="1" applyFont="1" applyFill="1" applyBorder="1" applyAlignment="1">
      <alignment horizontal="left" vertical="center"/>
    </xf>
    <xf numFmtId="179" fontId="0" fillId="0" borderId="28" xfId="0" applyNumberFormat="1" applyFill="1" applyBorder="1" applyAlignment="1">
      <alignment horizontal="left" vertical="center"/>
    </xf>
    <xf numFmtId="0" fontId="18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20" fillId="0" borderId="13" xfId="0" applyFont="1" applyBorder="1" applyAlignment="1">
      <alignment horizontal="left" vertical="center" indent="1" shrinkToFit="1"/>
    </xf>
    <xf numFmtId="0" fontId="20" fillId="0" borderId="2" xfId="0" applyFont="1" applyBorder="1" applyAlignment="1">
      <alignment horizontal="left" vertical="center" indent="1" shrinkToFit="1"/>
    </xf>
    <xf numFmtId="0" fontId="20" fillId="0" borderId="18" xfId="0" applyFont="1" applyBorder="1" applyAlignment="1">
      <alignment horizontal="left" vertical="center" indent="1" shrinkToFit="1"/>
    </xf>
    <xf numFmtId="0" fontId="10" fillId="0" borderId="2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textRotation="255"/>
    </xf>
    <xf numFmtId="0" fontId="19" fillId="0" borderId="6" xfId="0" applyFont="1" applyBorder="1" applyAlignment="1">
      <alignment horizontal="center" vertical="center" textRotation="255"/>
    </xf>
    <xf numFmtId="0" fontId="19" fillId="0" borderId="31" xfId="0" applyFont="1" applyBorder="1" applyAlignment="1">
      <alignment horizontal="center" vertical="center" textRotation="255"/>
    </xf>
    <xf numFmtId="0" fontId="10" fillId="0" borderId="16" xfId="0" applyFont="1" applyBorder="1" applyAlignment="1">
      <alignment horizontal="center" vertical="center"/>
    </xf>
    <xf numFmtId="0" fontId="10" fillId="0" borderId="32" xfId="0" applyFont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20" fillId="0" borderId="11" xfId="0" applyFont="1" applyBorder="1" applyAlignment="1">
      <alignment horizontal="left" vertical="center" indent="1" shrinkToFit="1"/>
    </xf>
    <xf numFmtId="0" fontId="20" fillId="0" borderId="8" xfId="0" applyFont="1" applyBorder="1" applyAlignment="1">
      <alignment horizontal="left" vertical="center" indent="1" shrinkToFit="1"/>
    </xf>
    <xf numFmtId="0" fontId="20" fillId="0" borderId="33" xfId="0" applyFont="1" applyBorder="1" applyAlignment="1">
      <alignment horizontal="left" vertical="center" indent="1" shrinkToFit="1"/>
    </xf>
    <xf numFmtId="0" fontId="20" fillId="0" borderId="34" xfId="0" applyFont="1" applyBorder="1" applyAlignment="1">
      <alignment horizontal="left" vertical="center" indent="1" shrinkToFi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12" fillId="0" borderId="28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8" fontId="21" fillId="0" borderId="37" xfId="0" applyNumberFormat="1" applyFont="1" applyFill="1" applyBorder="1" applyAlignment="1">
      <alignment horizontal="center" vertical="center"/>
    </xf>
    <xf numFmtId="178" fontId="21" fillId="0" borderId="38" xfId="0" applyNumberFormat="1" applyFont="1" applyFill="1" applyBorder="1" applyAlignment="1">
      <alignment horizontal="center" vertical="center"/>
    </xf>
    <xf numFmtId="178" fontId="21" fillId="0" borderId="22" xfId="0" applyNumberFormat="1" applyFont="1" applyFill="1" applyBorder="1" applyAlignment="1">
      <alignment horizontal="center" vertical="center"/>
    </xf>
    <xf numFmtId="178" fontId="21" fillId="0" borderId="30" xfId="0" applyNumberFormat="1" applyFont="1" applyFill="1" applyBorder="1" applyAlignment="1">
      <alignment horizontal="center" vertical="center"/>
    </xf>
    <xf numFmtId="0" fontId="5" fillId="0" borderId="48" xfId="0" applyFont="1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9" xfId="0" applyBorder="1" applyAlignment="1">
      <alignment vertical="center"/>
    </xf>
    <xf numFmtId="176" fontId="20" fillId="0" borderId="50" xfId="0" applyNumberFormat="1" applyFont="1" applyBorder="1" applyAlignment="1">
      <alignment horizontal="right" vertical="center" indent="2"/>
    </xf>
    <xf numFmtId="176" fontId="6" fillId="0" borderId="51" xfId="0" applyNumberFormat="1" applyFont="1" applyBorder="1" applyAlignment="1">
      <alignment horizontal="right" vertical="center" indent="2"/>
    </xf>
    <xf numFmtId="176" fontId="6" fillId="0" borderId="52" xfId="0" applyNumberFormat="1" applyFont="1" applyBorder="1" applyAlignment="1">
      <alignment horizontal="right" vertical="center" indent="2"/>
    </xf>
    <xf numFmtId="0" fontId="10" fillId="0" borderId="20" xfId="0" applyFont="1" applyBorder="1" applyAlignment="1">
      <alignment horizontal="left" vertical="center" wrapText="1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5" xfId="0" applyFont="1" applyBorder="1" applyAlignment="1">
      <alignment horizontal="left" vertical="center" indent="1" shrinkToFit="1"/>
    </xf>
    <xf numFmtId="0" fontId="0" fillId="0" borderId="5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177" fontId="20" fillId="0" borderId="28" xfId="0" applyNumberFormat="1" applyFont="1" applyFill="1" applyBorder="1" applyAlignment="1">
      <alignment horizontal="left" vertical="center"/>
    </xf>
    <xf numFmtId="177" fontId="0" fillId="0" borderId="28" xfId="0" applyNumberFormat="1" applyFill="1" applyBorder="1" applyAlignment="1">
      <alignment horizontal="left" vertical="center"/>
    </xf>
    <xf numFmtId="0" fontId="5" fillId="0" borderId="46" xfId="0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5" fillId="0" borderId="0" xfId="0" applyFont="1" applyBorder="1" applyAlignment="1">
      <alignment horizontal="right" vertical="top"/>
    </xf>
    <xf numFmtId="0" fontId="0" fillId="0" borderId="0" xfId="0" applyAlignment="1">
      <alignment vertical="top"/>
    </xf>
    <xf numFmtId="0" fontId="14" fillId="2" borderId="1" xfId="0" applyFont="1" applyFill="1" applyBorder="1" applyAlignment="1">
      <alignment horizontal="center" textRotation="255" wrapText="1"/>
    </xf>
    <xf numFmtId="0" fontId="15" fillId="2" borderId="1" xfId="0" applyFont="1" applyFill="1" applyBorder="1" applyAlignment="1">
      <alignment horizontal="center" textRotation="255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CC"/>
      <color rgb="FFFF000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N$38" lockText="1" noThreeD="1"/>
</file>

<file path=xl/ctrlProps/ctrlProp10.xml><?xml version="1.0" encoding="utf-8"?>
<formControlPr xmlns="http://schemas.microsoft.com/office/spreadsheetml/2009/9/main" objectType="CheckBox" fmlaLink="入力シート!$N$38" lockText="1" noThreeD="1"/>
</file>

<file path=xl/ctrlProps/ctrlProp11.xml><?xml version="1.0" encoding="utf-8"?>
<formControlPr xmlns="http://schemas.microsoft.com/office/spreadsheetml/2009/9/main" objectType="CheckBox" fmlaLink="入力シート!$N$39" lockText="1" noThreeD="1"/>
</file>

<file path=xl/ctrlProps/ctrlProp12.xml><?xml version="1.0" encoding="utf-8"?>
<formControlPr xmlns="http://schemas.microsoft.com/office/spreadsheetml/2009/9/main" objectType="CheckBox" fmlaLink="入力シート!$N$38" lockText="1" noThreeD="1"/>
</file>

<file path=xl/ctrlProps/ctrlProp13.xml><?xml version="1.0" encoding="utf-8"?>
<formControlPr xmlns="http://schemas.microsoft.com/office/spreadsheetml/2009/9/main" objectType="CheckBox" fmlaLink="入力シート!$N$39" lockText="1" noThreeD="1"/>
</file>

<file path=xl/ctrlProps/ctrlProp14.xml><?xml version="1.0" encoding="utf-8"?>
<formControlPr xmlns="http://schemas.microsoft.com/office/spreadsheetml/2009/9/main" objectType="CheckBox" fmlaLink="入力シート!$N$38" lockText="1" noThreeD="1"/>
</file>

<file path=xl/ctrlProps/ctrlProp15.xml><?xml version="1.0" encoding="utf-8"?>
<formControlPr xmlns="http://schemas.microsoft.com/office/spreadsheetml/2009/9/main" objectType="CheckBox" fmlaLink="入力シート!$N$39" lockText="1" noThreeD="1"/>
</file>

<file path=xl/ctrlProps/ctrlProp2.xml><?xml version="1.0" encoding="utf-8"?>
<formControlPr xmlns="http://schemas.microsoft.com/office/spreadsheetml/2009/9/main" objectType="CheckBox" fmlaLink="$N$39" lockText="1" noThreeD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fmlaLink="$N$39" lockText="1" noThreeD="1"/>
</file>

<file path=xl/ctrlProps/ctrlProp6.xml><?xml version="1.0" encoding="utf-8"?>
<formControlPr xmlns="http://schemas.microsoft.com/office/spreadsheetml/2009/9/main" objectType="CheckBox" fmlaLink="入力シート!$N$38" lockText="1" noThreeD="1"/>
</file>

<file path=xl/ctrlProps/ctrlProp7.xml><?xml version="1.0" encoding="utf-8"?>
<formControlPr xmlns="http://schemas.microsoft.com/office/spreadsheetml/2009/9/main" objectType="CheckBox" fmlaLink="入力シート!$N$39" lockText="1" noThreeD="1"/>
</file>

<file path=xl/ctrlProps/ctrlProp8.xml><?xml version="1.0" encoding="utf-8"?>
<formControlPr xmlns="http://schemas.microsoft.com/office/spreadsheetml/2009/9/main" objectType="CheckBox" fmlaLink="入力シート!$N$38" lockText="1" noThreeD="1"/>
</file>

<file path=xl/ctrlProps/ctrlProp9.xml><?xml version="1.0" encoding="utf-8"?>
<formControlPr xmlns="http://schemas.microsoft.com/office/spreadsheetml/2009/9/main" objectType="CheckBox" fmlaLink="入力シート!$N$39" lockText="1" noThreeD="1"/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314559</xdr:colOff>
      <xdr:row>38</xdr:row>
      <xdr:rowOff>86786</xdr:rowOff>
    </xdr:from>
    <xdr:to>
      <xdr:col>2</xdr:col>
      <xdr:colOff>987820</xdr:colOff>
      <xdr:row>38</xdr:row>
      <xdr:rowOff>261834</xdr:rowOff>
    </xdr:to>
    <xdr:sp macro="" textlink="">
      <xdr:nvSpPr>
        <xdr:cNvPr id="56" name="テキスト ボックス 55"/>
        <xdr:cNvSpPr txBox="1"/>
      </xdr:nvSpPr>
      <xdr:spPr>
        <a:xfrm>
          <a:off x="1993967" y="11381431"/>
          <a:ext cx="673261" cy="1750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試験場渡し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2</xdr:col>
      <xdr:colOff>104775</xdr:colOff>
      <xdr:row>38</xdr:row>
      <xdr:rowOff>38100</xdr:rowOff>
    </xdr:from>
    <xdr:to>
      <xdr:col>2</xdr:col>
      <xdr:colOff>361950</xdr:colOff>
      <xdr:row>38</xdr:row>
      <xdr:rowOff>295275</xdr:rowOff>
    </xdr:to>
    <xdr:sp macro="" textlink="">
      <xdr:nvSpPr>
        <xdr:cNvPr id="6174" name="Check Box 30" hidden="1">
          <a:extLst>
            <a:ext uri="{63B3BB69-23CF-44E3-9099-C40C66FF867C}">
              <a14:compatExt xmlns:a14="http://schemas.microsoft.com/office/drawing/2010/main" spid="_x0000_s617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3</xdr:col>
      <xdr:colOff>245865</xdr:colOff>
      <xdr:row>38</xdr:row>
      <xdr:rowOff>86786</xdr:rowOff>
    </xdr:from>
    <xdr:to>
      <xdr:col>4</xdr:col>
      <xdr:colOff>116851</xdr:colOff>
      <xdr:row>38</xdr:row>
      <xdr:rowOff>261834</xdr:rowOff>
    </xdr:to>
    <xdr:sp macro="" textlink="">
      <xdr:nvSpPr>
        <xdr:cNvPr id="58" name="テキスト ボックス 57"/>
        <xdr:cNvSpPr txBox="1"/>
      </xdr:nvSpPr>
      <xdr:spPr>
        <a:xfrm>
          <a:off x="3108378" y="11381431"/>
          <a:ext cx="269304" cy="1750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郵送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3</xdr:col>
      <xdr:colOff>38100</xdr:colOff>
      <xdr:row>38</xdr:row>
      <xdr:rowOff>38100</xdr:rowOff>
    </xdr:from>
    <xdr:to>
      <xdr:col>3</xdr:col>
      <xdr:colOff>295275</xdr:colOff>
      <xdr:row>38</xdr:row>
      <xdr:rowOff>295275</xdr:rowOff>
    </xdr:to>
    <xdr:sp macro="" textlink="">
      <xdr:nvSpPr>
        <xdr:cNvPr id="6175" name="Check Box 31" hidden="1">
          <a:extLst>
            <a:ext uri="{63B3BB69-23CF-44E3-9099-C40C66FF867C}">
              <a14:compatExt xmlns:a14="http://schemas.microsoft.com/office/drawing/2010/main" spid="_x0000_s617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200309</xdr:colOff>
      <xdr:row>38</xdr:row>
      <xdr:rowOff>98692</xdr:rowOff>
    </xdr:from>
    <xdr:to>
      <xdr:col>6</xdr:col>
      <xdr:colOff>1013458</xdr:colOff>
      <xdr:row>38</xdr:row>
      <xdr:rowOff>248733</xdr:rowOff>
    </xdr:to>
    <xdr:sp macro="" textlink="">
      <xdr:nvSpPr>
        <xdr:cNvPr id="65" name="テキスト ボックス 64"/>
        <xdr:cNvSpPr txBox="1"/>
      </xdr:nvSpPr>
      <xdr:spPr>
        <a:xfrm>
          <a:off x="3463875" y="11393337"/>
          <a:ext cx="2423740" cy="1500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宛名を書いた封筒（切手貼付）が必要です。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6</xdr:col>
      <xdr:colOff>1053352</xdr:colOff>
      <xdr:row>4</xdr:row>
      <xdr:rowOff>22412</xdr:rowOff>
    </xdr:from>
    <xdr:to>
      <xdr:col>10</xdr:col>
      <xdr:colOff>332540</xdr:colOff>
      <xdr:row>4</xdr:row>
      <xdr:rowOff>197460</xdr:rowOff>
    </xdr:to>
    <xdr:sp macro="" textlink="">
      <xdr:nvSpPr>
        <xdr:cNvPr id="41" name="テキスト ボックス 40"/>
        <xdr:cNvSpPr txBox="1"/>
      </xdr:nvSpPr>
      <xdr:spPr>
        <a:xfrm>
          <a:off x="5927911" y="638736"/>
          <a:ext cx="2673552" cy="1750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問い合わせ先：建設材料試験場 </a:t>
          </a:r>
          <a:r>
            <a:rPr kumimoji="1" lang="en-US" altLang="ja-JP" sz="1050" b="1">
              <a:latin typeface="ＭＳ 明朝" panose="02020609040205080304" pitchFamily="17" charset="-128"/>
              <a:ea typeface="ＭＳ 明朝" panose="02020609040205080304" pitchFamily="17" charset="-128"/>
            </a:rPr>
            <a:t>093-571-0988</a:t>
          </a:r>
        </a:p>
      </xdr:txBody>
    </xdr:sp>
    <xdr:clientData/>
  </xdr:twoCellAnchor>
  <xdr:twoCellAnchor editAs="absolute">
    <xdr:from>
      <xdr:col>2</xdr:col>
      <xdr:colOff>409575</xdr:colOff>
      <xdr:row>40</xdr:row>
      <xdr:rowOff>19050</xdr:rowOff>
    </xdr:from>
    <xdr:to>
      <xdr:col>5</xdr:col>
      <xdr:colOff>276225</xdr:colOff>
      <xdr:row>42</xdr:row>
      <xdr:rowOff>180975</xdr:rowOff>
    </xdr:to>
    <xdr:sp macro="" textlink="">
      <xdr:nvSpPr>
        <xdr:cNvPr id="6177" name="Button 33" hidden="1">
          <a:extLst>
            <a:ext uri="{63B3BB69-23CF-44E3-9099-C40C66FF867C}">
              <a14:compatExt xmlns:a14="http://schemas.microsoft.com/office/drawing/2010/main" spid="_x0000_s617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 w="9525"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400" b="0" i="0" u="none" strike="noStrike" baseline="0">
              <a:solidFill>
                <a:srgbClr val="FF0000"/>
              </a:solidFill>
              <a:latin typeface="HGP創英角ﾎﾟｯﾌﾟ体"/>
              <a:ea typeface="HGP創英角ﾎﾟｯﾌﾟ体"/>
            </a:rPr>
            <a:t>一括印刷ボタン</a:t>
          </a:r>
        </a:p>
      </xdr:txBody>
    </xdr:sp>
    <xdr:clientData fPrintsWithSheet="0"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104775</xdr:colOff>
          <xdr:row>38</xdr:row>
          <xdr:rowOff>38100</xdr:rowOff>
        </xdr:from>
        <xdr:to>
          <xdr:col>2</xdr:col>
          <xdr:colOff>361950</xdr:colOff>
          <xdr:row>38</xdr:row>
          <xdr:rowOff>295275</xdr:rowOff>
        </xdr:to>
        <xdr:sp macro="" textlink="">
          <xdr:nvSpPr>
            <xdr:cNvPr id="2" name="Check Box 30" hidden="1">
              <a:extLst>
                <a:ext uri="{63B3BB69-23CF-44E3-9099-C40C66FF867C}">
                  <a14:compatExt spid="_x0000_s6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38100</xdr:colOff>
          <xdr:row>38</xdr:row>
          <xdr:rowOff>38100</xdr:rowOff>
        </xdr:from>
        <xdr:to>
          <xdr:col>3</xdr:col>
          <xdr:colOff>295275</xdr:colOff>
          <xdr:row>38</xdr:row>
          <xdr:rowOff>295275</xdr:rowOff>
        </xdr:to>
        <xdr:sp macro="" textlink="">
          <xdr:nvSpPr>
            <xdr:cNvPr id="3" name="Check Box 31" hidden="1">
              <a:extLst>
                <a:ext uri="{63B3BB69-23CF-44E3-9099-C40C66FF867C}">
                  <a14:compatExt spid="_x0000_s6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409575</xdr:colOff>
          <xdr:row>40</xdr:row>
          <xdr:rowOff>19050</xdr:rowOff>
        </xdr:from>
        <xdr:to>
          <xdr:col>5</xdr:col>
          <xdr:colOff>276225</xdr:colOff>
          <xdr:row>42</xdr:row>
          <xdr:rowOff>180975</xdr:rowOff>
        </xdr:to>
        <xdr:sp macro="" textlink="">
          <xdr:nvSpPr>
            <xdr:cNvPr id="4" name="Button 33" hidden="1">
              <a:extLst>
                <a:ext uri="{63B3BB69-23CF-44E3-9099-C40C66FF867C}">
                  <a14:compatExt spid="_x0000_s6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22860" rIns="36576" bIns="22860" anchor="ctr" upright="1"/>
            <a:lstStyle/>
            <a:p>
              <a:pPr algn="ctr" rtl="0">
                <a:defRPr sz="1000"/>
              </a:pPr>
              <a:r>
                <a:rPr lang="ja-JP" altLang="en-US" sz="1400" b="0" i="0" u="none" strike="noStrike" baseline="0">
                  <a:solidFill>
                    <a:srgbClr val="FF0000"/>
                  </a:solidFill>
                  <a:latin typeface="HGP創英角ﾎﾟｯﾌﾟ体"/>
                  <a:ea typeface="HGP創英角ﾎﾟｯﾌﾟ体"/>
                </a:rPr>
                <a:t>一括印刷ボタン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314559</xdr:colOff>
      <xdr:row>38</xdr:row>
      <xdr:rowOff>86786</xdr:rowOff>
    </xdr:from>
    <xdr:to>
      <xdr:col>2</xdr:col>
      <xdr:colOff>987820</xdr:colOff>
      <xdr:row>38</xdr:row>
      <xdr:rowOff>261834</xdr:rowOff>
    </xdr:to>
    <xdr:sp macro="" textlink="">
      <xdr:nvSpPr>
        <xdr:cNvPr id="2" name="テキスト ボックス 1"/>
        <xdr:cNvSpPr txBox="1"/>
      </xdr:nvSpPr>
      <xdr:spPr>
        <a:xfrm>
          <a:off x="1990959" y="11631086"/>
          <a:ext cx="673261" cy="1750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試験場渡し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2</xdr:col>
      <xdr:colOff>104775</xdr:colOff>
      <xdr:row>38</xdr:row>
      <xdr:rowOff>38100</xdr:rowOff>
    </xdr:from>
    <xdr:to>
      <xdr:col>2</xdr:col>
      <xdr:colOff>361950</xdr:colOff>
      <xdr:row>38</xdr:row>
      <xdr:rowOff>295275</xdr:rowOff>
    </xdr:to>
    <xdr:sp macro="" textlink="">
      <xdr:nvSpPr>
        <xdr:cNvPr id="8193" name="Check Box 1" hidden="1">
          <a:extLst>
            <a:ext uri="{63B3BB69-23CF-44E3-9099-C40C66FF867C}">
              <a14:compatExt xmlns:a14="http://schemas.microsoft.com/office/drawing/2010/main" spid="_x0000_s819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3</xdr:col>
      <xdr:colOff>245865</xdr:colOff>
      <xdr:row>38</xdr:row>
      <xdr:rowOff>86786</xdr:rowOff>
    </xdr:from>
    <xdr:to>
      <xdr:col>4</xdr:col>
      <xdr:colOff>120562</xdr:colOff>
      <xdr:row>38</xdr:row>
      <xdr:rowOff>261834</xdr:rowOff>
    </xdr:to>
    <xdr:sp macro="" textlink="">
      <xdr:nvSpPr>
        <xdr:cNvPr id="4" name="テキスト ボックス 3"/>
        <xdr:cNvSpPr txBox="1"/>
      </xdr:nvSpPr>
      <xdr:spPr>
        <a:xfrm>
          <a:off x="3103365" y="11631086"/>
          <a:ext cx="269304" cy="1750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kumimoji="1" lang="ja-JP" altLang="en-US" sz="1050">
              <a:latin typeface="ＭＳ 明朝" panose="02020609040205080304" pitchFamily="17" charset="-128"/>
              <a:ea typeface="ＭＳ 明朝" panose="02020609040205080304" pitchFamily="17" charset="-128"/>
            </a:rPr>
            <a:t>郵送</a:t>
          </a:r>
          <a:endParaRPr kumimoji="1" lang="en-US" altLang="ja-JP" sz="105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3</xdr:col>
      <xdr:colOff>38100</xdr:colOff>
      <xdr:row>38</xdr:row>
      <xdr:rowOff>38100</xdr:rowOff>
    </xdr:from>
    <xdr:to>
      <xdr:col>3</xdr:col>
      <xdr:colOff>295275</xdr:colOff>
      <xdr:row>38</xdr:row>
      <xdr:rowOff>295275</xdr:rowOff>
    </xdr:to>
    <xdr:sp macro="" textlink="">
      <xdr:nvSpPr>
        <xdr:cNvPr id="8194" name="Check Box 2" hidden="1">
          <a:extLst>
            <a:ext uri="{63B3BB69-23CF-44E3-9099-C40C66FF867C}">
              <a14:compatExt xmlns:a14="http://schemas.microsoft.com/office/drawing/2010/main" spid="_x0000_s819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4</xdr:col>
      <xdr:colOff>200309</xdr:colOff>
      <xdr:row>38</xdr:row>
      <xdr:rowOff>98692</xdr:rowOff>
    </xdr:from>
    <xdr:to>
      <xdr:col>6</xdr:col>
      <xdr:colOff>1018406</xdr:colOff>
      <xdr:row>38</xdr:row>
      <xdr:rowOff>248733</xdr:rowOff>
    </xdr:to>
    <xdr:sp macro="" textlink="">
      <xdr:nvSpPr>
        <xdr:cNvPr id="6" name="テキスト ボックス 5"/>
        <xdr:cNvSpPr txBox="1"/>
      </xdr:nvSpPr>
      <xdr:spPr>
        <a:xfrm>
          <a:off x="3457859" y="11642992"/>
          <a:ext cx="2423740" cy="1500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kumimoji="1" lang="en-US" altLang="ja-JP" sz="9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宛名を書いた封筒（切手貼付）が必要です。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6</xdr:col>
      <xdr:colOff>1053352</xdr:colOff>
      <xdr:row>4</xdr:row>
      <xdr:rowOff>22412</xdr:rowOff>
    </xdr:from>
    <xdr:to>
      <xdr:col>10</xdr:col>
      <xdr:colOff>338725</xdr:colOff>
      <xdr:row>4</xdr:row>
      <xdr:rowOff>197460</xdr:rowOff>
    </xdr:to>
    <xdr:sp macro="" textlink="">
      <xdr:nvSpPr>
        <xdr:cNvPr id="7" name="テキスト ボックス 6"/>
        <xdr:cNvSpPr txBox="1"/>
      </xdr:nvSpPr>
      <xdr:spPr>
        <a:xfrm>
          <a:off x="5920627" y="1060637"/>
          <a:ext cx="2673552" cy="1750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問い合わせ先：建設材料試験場 </a:t>
          </a:r>
          <a:r>
            <a:rPr kumimoji="1" lang="en-US" altLang="ja-JP" sz="1050" b="1">
              <a:latin typeface="ＭＳ 明朝" panose="02020609040205080304" pitchFamily="17" charset="-128"/>
              <a:ea typeface="ＭＳ 明朝" panose="02020609040205080304" pitchFamily="17" charset="-128"/>
            </a:rPr>
            <a:t>093-571-0988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104775</xdr:colOff>
          <xdr:row>38</xdr:row>
          <xdr:rowOff>38100</xdr:rowOff>
        </xdr:from>
        <xdr:to>
          <xdr:col>2</xdr:col>
          <xdr:colOff>361950</xdr:colOff>
          <xdr:row>38</xdr:row>
          <xdr:rowOff>295275</xdr:rowOff>
        </xdr:to>
        <xdr:sp macro="" textlink="">
          <xdr:nvSpPr>
            <xdr:cNvPr id="3" name="Check Box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3</xdr:col>
          <xdr:colOff>38100</xdr:colOff>
          <xdr:row>38</xdr:row>
          <xdr:rowOff>38100</xdr:rowOff>
        </xdr:from>
        <xdr:to>
          <xdr:col>3</xdr:col>
          <xdr:colOff>295275</xdr:colOff>
          <xdr:row>38</xdr:row>
          <xdr:rowOff>295275</xdr:rowOff>
        </xdr:to>
        <xdr:sp macro="" textlink="">
          <xdr:nvSpPr>
            <xdr:cNvPr id="5" name="Check Box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67758</xdr:colOff>
      <xdr:row>10</xdr:row>
      <xdr:rowOff>5874</xdr:rowOff>
    </xdr:from>
    <xdr:to>
      <xdr:col>12</xdr:col>
      <xdr:colOff>208822</xdr:colOff>
      <xdr:row>11</xdr:row>
      <xdr:rowOff>37857</xdr:rowOff>
    </xdr:to>
    <xdr:sp macro="" textlink="">
      <xdr:nvSpPr>
        <xdr:cNvPr id="46" name="テキスト ボックス 45"/>
        <xdr:cNvSpPr txBox="1"/>
      </xdr:nvSpPr>
      <xdr:spPr>
        <a:xfrm>
          <a:off x="4379074" y="3404795"/>
          <a:ext cx="141064" cy="2360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Segoe UI Emoji" panose="020B0502040204020203" pitchFamily="34" charset="0"/>
            </a:rPr>
            <a:t>☎</a:t>
          </a:r>
          <a:endParaRPr lang="ja-JP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12</xdr:col>
      <xdr:colOff>67758</xdr:colOff>
      <xdr:row>8</xdr:row>
      <xdr:rowOff>388341</xdr:rowOff>
    </xdr:from>
    <xdr:to>
      <xdr:col>12</xdr:col>
      <xdr:colOff>208822</xdr:colOff>
      <xdr:row>10</xdr:row>
      <xdr:rowOff>25717</xdr:rowOff>
    </xdr:to>
    <xdr:sp macro="" textlink="">
      <xdr:nvSpPr>
        <xdr:cNvPr id="47" name="テキスト ボックス 46"/>
        <xdr:cNvSpPr txBox="1"/>
      </xdr:nvSpPr>
      <xdr:spPr>
        <a:xfrm>
          <a:off x="4379074" y="3185683"/>
          <a:ext cx="141064" cy="2360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Segoe UI Emoji" panose="020B0502040204020203" pitchFamily="34" charset="0"/>
            </a:rPr>
            <a:t>☎</a:t>
          </a:r>
          <a:endParaRPr lang="ja-JP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36333</xdr:colOff>
      <xdr:row>0</xdr:row>
      <xdr:rowOff>244534</xdr:rowOff>
    </xdr:from>
    <xdr:to>
      <xdr:col>3</xdr:col>
      <xdr:colOff>53959</xdr:colOff>
      <xdr:row>1</xdr:row>
      <xdr:rowOff>283269</xdr:rowOff>
    </xdr:to>
    <xdr:sp macro="" textlink="">
      <xdr:nvSpPr>
        <xdr:cNvPr id="5" name="テキスト ボックス 4"/>
        <xdr:cNvSpPr txBox="1"/>
      </xdr:nvSpPr>
      <xdr:spPr>
        <a:xfrm>
          <a:off x="36333" y="244534"/>
          <a:ext cx="1691305" cy="40612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受　付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年月日</a:t>
          </a:r>
        </a:p>
      </xdr:txBody>
    </xdr:sp>
    <xdr:clientData/>
  </xdr:twoCellAnchor>
  <xdr:twoCellAnchor editAs="absolute">
    <xdr:from>
      <xdr:col>3</xdr:col>
      <xdr:colOff>167022</xdr:colOff>
      <xdr:row>0</xdr:row>
      <xdr:rowOff>246586</xdr:rowOff>
    </xdr:from>
    <xdr:to>
      <xdr:col>9</xdr:col>
      <xdr:colOff>14060</xdr:colOff>
      <xdr:row>1</xdr:row>
      <xdr:rowOff>285310</xdr:rowOff>
    </xdr:to>
    <xdr:sp macro="" textlink="">
      <xdr:nvSpPr>
        <xdr:cNvPr id="59" name="テキスト ボックス 58"/>
        <xdr:cNvSpPr txBox="1"/>
      </xdr:nvSpPr>
      <xdr:spPr>
        <a:xfrm>
          <a:off x="1822401" y="246586"/>
          <a:ext cx="1615966" cy="40611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第　　　　　　　 　 号</a:t>
          </a:r>
        </a:p>
      </xdr:txBody>
    </xdr:sp>
    <xdr:clientData/>
  </xdr:twoCellAnchor>
  <xdr:twoCellAnchor editAs="absolute">
    <xdr:from>
      <xdr:col>0</xdr:col>
      <xdr:colOff>67757</xdr:colOff>
      <xdr:row>0</xdr:row>
      <xdr:rowOff>84813</xdr:rowOff>
    </xdr:from>
    <xdr:to>
      <xdr:col>1</xdr:col>
      <xdr:colOff>399909</xdr:colOff>
      <xdr:row>0</xdr:row>
      <xdr:rowOff>234854</xdr:rowOff>
    </xdr:to>
    <xdr:sp macro="" textlink="">
      <xdr:nvSpPr>
        <xdr:cNvPr id="60" name="テキスト ボックス 59"/>
        <xdr:cNvSpPr txBox="1"/>
      </xdr:nvSpPr>
      <xdr:spPr>
        <a:xfrm>
          <a:off x="67757" y="84813"/>
          <a:ext cx="577081" cy="1500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第１号様式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3</xdr:col>
      <xdr:colOff>10922</xdr:colOff>
      <xdr:row>24</xdr:row>
      <xdr:rowOff>101637</xdr:rowOff>
    </xdr:from>
    <xdr:to>
      <xdr:col>4</xdr:col>
      <xdr:colOff>247825</xdr:colOff>
      <xdr:row>24</xdr:row>
      <xdr:rowOff>251678</xdr:rowOff>
    </xdr:to>
    <xdr:sp macro="" textlink="">
      <xdr:nvSpPr>
        <xdr:cNvPr id="61" name="テキスト ボックス 60"/>
        <xdr:cNvSpPr txBox="1"/>
      </xdr:nvSpPr>
      <xdr:spPr>
        <a:xfrm>
          <a:off x="1670993" y="9321837"/>
          <a:ext cx="577081" cy="1500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試験場渡し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2</xdr:col>
      <xdr:colOff>266700</xdr:colOff>
      <xdr:row>24</xdr:row>
      <xdr:rowOff>47625</xdr:rowOff>
    </xdr:from>
    <xdr:to>
      <xdr:col>3</xdr:col>
      <xdr:colOff>38100</xdr:colOff>
      <xdr:row>24</xdr:row>
      <xdr:rowOff>304800</xdr:rowOff>
    </xdr:to>
    <xdr:sp macro="" textlink="">
      <xdr:nvSpPr>
        <xdr:cNvPr id="2077" name="Check Box 29" hidden="1">
          <a:extLst>
            <a:ext uri="{63B3BB69-23CF-44E3-9099-C40C66FF867C}">
              <a14:compatExt xmlns:a14="http://schemas.microsoft.com/office/drawing/2010/main" spid="_x0000_s2077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6</xdr:col>
      <xdr:colOff>246004</xdr:colOff>
      <xdr:row>24</xdr:row>
      <xdr:rowOff>101637</xdr:rowOff>
    </xdr:from>
    <xdr:to>
      <xdr:col>15</xdr:col>
      <xdr:colOff>321779</xdr:colOff>
      <xdr:row>24</xdr:row>
      <xdr:rowOff>251678</xdr:rowOff>
    </xdr:to>
    <xdr:sp macro="" textlink="">
      <xdr:nvSpPr>
        <xdr:cNvPr id="63" name="テキスト ボックス 62"/>
        <xdr:cNvSpPr txBox="1"/>
      </xdr:nvSpPr>
      <xdr:spPr>
        <a:xfrm>
          <a:off x="2856720" y="9267285"/>
          <a:ext cx="2769989" cy="1500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郵送　</a:t>
          </a:r>
          <a:r>
            <a:rPr kumimoji="1" lang="en-US" altLang="ja-JP" sz="9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kumimoji="1" lang="ja-JP" altLang="ja-JP" sz="9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宛名を書いた封筒（切手貼付）が必要です。</a:t>
          </a:r>
          <a:endParaRPr lang="ja-JP" altLang="ja-JP" sz="9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6</xdr:col>
      <xdr:colOff>28575</xdr:colOff>
      <xdr:row>24</xdr:row>
      <xdr:rowOff>47625</xdr:rowOff>
    </xdr:from>
    <xdr:to>
      <xdr:col>6</xdr:col>
      <xdr:colOff>285750</xdr:colOff>
      <xdr:row>24</xdr:row>
      <xdr:rowOff>304800</xdr:rowOff>
    </xdr:to>
    <xdr:sp macro="" textlink="">
      <xdr:nvSpPr>
        <xdr:cNvPr id="2078" name="Check Box 30" hidden="1">
          <a:extLst>
            <a:ext uri="{63B3BB69-23CF-44E3-9099-C40C66FF867C}">
              <a14:compatExt xmlns:a14="http://schemas.microsoft.com/office/drawing/2010/main" spid="_x0000_s2078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14</xdr:col>
      <xdr:colOff>63397</xdr:colOff>
      <xdr:row>25</xdr:row>
      <xdr:rowOff>65845</xdr:rowOff>
    </xdr:from>
    <xdr:to>
      <xdr:col>14</xdr:col>
      <xdr:colOff>371174</xdr:colOff>
      <xdr:row>25</xdr:row>
      <xdr:rowOff>199215</xdr:rowOff>
    </xdr:to>
    <xdr:sp macro="" textlink="">
      <xdr:nvSpPr>
        <xdr:cNvPr id="66" name="テキスト ボックス 65"/>
        <xdr:cNvSpPr txBox="1"/>
      </xdr:nvSpPr>
      <xdr:spPr>
        <a:xfrm>
          <a:off x="4990420" y="9582186"/>
          <a:ext cx="307777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手数料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18</xdr:col>
      <xdr:colOff>155484</xdr:colOff>
      <xdr:row>25</xdr:row>
      <xdr:rowOff>65845</xdr:rowOff>
    </xdr:from>
    <xdr:to>
      <xdr:col>18</xdr:col>
      <xdr:colOff>258076</xdr:colOff>
      <xdr:row>25</xdr:row>
      <xdr:rowOff>199215</xdr:rowOff>
    </xdr:to>
    <xdr:sp macro="" textlink="">
      <xdr:nvSpPr>
        <xdr:cNvPr id="67" name="テキスト ボックス 66"/>
        <xdr:cNvSpPr txBox="1"/>
      </xdr:nvSpPr>
      <xdr:spPr>
        <a:xfrm>
          <a:off x="6138916" y="9582186"/>
          <a:ext cx="102592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0</xdr:col>
      <xdr:colOff>49898</xdr:colOff>
      <xdr:row>25</xdr:row>
      <xdr:rowOff>139458</xdr:rowOff>
    </xdr:from>
    <xdr:to>
      <xdr:col>6</xdr:col>
      <xdr:colOff>97271</xdr:colOff>
      <xdr:row>26</xdr:row>
      <xdr:rowOff>69577</xdr:rowOff>
    </xdr:to>
    <xdr:sp macro="" textlink="">
      <xdr:nvSpPr>
        <xdr:cNvPr id="68" name="テキスト ボックス 67"/>
        <xdr:cNvSpPr txBox="1"/>
      </xdr:nvSpPr>
      <xdr:spPr>
        <a:xfrm>
          <a:off x="49898" y="10219393"/>
          <a:ext cx="2673552" cy="1750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問い合わせ先：建設材料試験場 </a:t>
          </a:r>
          <a:r>
            <a:rPr kumimoji="1" lang="en-US" altLang="ja-JP" sz="1050" b="1">
              <a:latin typeface="ＭＳ 明朝" panose="02020609040205080304" pitchFamily="17" charset="-128"/>
              <a:ea typeface="ＭＳ 明朝" panose="02020609040205080304" pitchFamily="17" charset="-128"/>
            </a:rPr>
            <a:t>093-571-0988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12</xdr:col>
          <xdr:colOff>36635</xdr:colOff>
          <xdr:row>3</xdr:row>
          <xdr:rowOff>106620</xdr:rowOff>
        </xdr:from>
        <xdr:to>
          <xdr:col>19</xdr:col>
          <xdr:colOff>1115</xdr:colOff>
          <xdr:row>5</xdr:row>
          <xdr:rowOff>173800</xdr:rowOff>
        </xdr:to>
        <xdr:pic>
          <xdr:nvPicPr>
            <xdr:cNvPr id="48" name="図 47"/>
            <xdr:cNvPicPr>
              <a:picLocks noChangeAspect="1" noChangeArrowheads="1"/>
              <a:extLst>
                <a:ext uri="{84589F7E-364E-4C9E-8A38-B11213B215E9}">
                  <a14:cameraTool cellRange="link!$B$2:$E$4" spid="_x0000_s2461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4363706" y="1698656"/>
              <a:ext cx="1978338" cy="80196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24</xdr:row>
          <xdr:rowOff>47625</xdr:rowOff>
        </xdr:from>
        <xdr:to>
          <xdr:col>3</xdr:col>
          <xdr:colOff>38100</xdr:colOff>
          <xdr:row>24</xdr:row>
          <xdr:rowOff>304800</xdr:rowOff>
        </xdr:to>
        <xdr:sp macro="" textlink="">
          <xdr:nvSpPr>
            <xdr:cNvPr id="2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28575</xdr:colOff>
          <xdr:row>24</xdr:row>
          <xdr:rowOff>47625</xdr:rowOff>
        </xdr:from>
        <xdr:to>
          <xdr:col>6</xdr:col>
          <xdr:colOff>285750</xdr:colOff>
          <xdr:row>24</xdr:row>
          <xdr:rowOff>304800</xdr:rowOff>
        </xdr:to>
        <xdr:sp macro="" textlink="">
          <xdr:nvSpPr>
            <xdr:cNvPr id="3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67758</xdr:colOff>
      <xdr:row>10</xdr:row>
      <xdr:rowOff>5874</xdr:rowOff>
    </xdr:from>
    <xdr:to>
      <xdr:col>12</xdr:col>
      <xdr:colOff>208822</xdr:colOff>
      <xdr:row>11</xdr:row>
      <xdr:rowOff>37857</xdr:rowOff>
    </xdr:to>
    <xdr:sp macro="" textlink="">
      <xdr:nvSpPr>
        <xdr:cNvPr id="2" name="テキスト ボックス 1"/>
        <xdr:cNvSpPr txBox="1"/>
      </xdr:nvSpPr>
      <xdr:spPr>
        <a:xfrm>
          <a:off x="4373058" y="3911124"/>
          <a:ext cx="141064" cy="2360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Segoe UI Emoji" panose="020B0502040204020203" pitchFamily="34" charset="0"/>
            </a:rPr>
            <a:t>☎</a:t>
          </a:r>
          <a:endParaRPr lang="ja-JP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12</xdr:col>
      <xdr:colOff>67758</xdr:colOff>
      <xdr:row>8</xdr:row>
      <xdr:rowOff>388341</xdr:rowOff>
    </xdr:from>
    <xdr:to>
      <xdr:col>12</xdr:col>
      <xdr:colOff>208822</xdr:colOff>
      <xdr:row>10</xdr:row>
      <xdr:rowOff>25717</xdr:rowOff>
    </xdr:to>
    <xdr:sp macro="" textlink="">
      <xdr:nvSpPr>
        <xdr:cNvPr id="3" name="テキスト ボックス 2"/>
        <xdr:cNvSpPr txBox="1"/>
      </xdr:nvSpPr>
      <xdr:spPr>
        <a:xfrm>
          <a:off x="4373058" y="3693516"/>
          <a:ext cx="141064" cy="2360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Segoe UI Emoji" panose="020B0502040204020203" pitchFamily="34" charset="0"/>
            </a:rPr>
            <a:t>☎</a:t>
          </a:r>
          <a:endParaRPr lang="ja-JP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36333</xdr:colOff>
      <xdr:row>0</xdr:row>
      <xdr:rowOff>244534</xdr:rowOff>
    </xdr:from>
    <xdr:to>
      <xdr:col>3</xdr:col>
      <xdr:colOff>53959</xdr:colOff>
      <xdr:row>1</xdr:row>
      <xdr:rowOff>283269</xdr:rowOff>
    </xdr:to>
    <xdr:sp macro="" textlink="">
      <xdr:nvSpPr>
        <xdr:cNvPr id="4" name="テキスト ボックス 3"/>
        <xdr:cNvSpPr txBox="1"/>
      </xdr:nvSpPr>
      <xdr:spPr>
        <a:xfrm>
          <a:off x="36333" y="244534"/>
          <a:ext cx="1691305" cy="40612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受　付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年月日</a:t>
          </a:r>
        </a:p>
      </xdr:txBody>
    </xdr:sp>
    <xdr:clientData/>
  </xdr:twoCellAnchor>
  <xdr:twoCellAnchor editAs="absolute">
    <xdr:from>
      <xdr:col>3</xdr:col>
      <xdr:colOff>167022</xdr:colOff>
      <xdr:row>0</xdr:row>
      <xdr:rowOff>246586</xdr:rowOff>
    </xdr:from>
    <xdr:to>
      <xdr:col>9</xdr:col>
      <xdr:colOff>14060</xdr:colOff>
      <xdr:row>1</xdr:row>
      <xdr:rowOff>285310</xdr:rowOff>
    </xdr:to>
    <xdr:sp macro="" textlink="">
      <xdr:nvSpPr>
        <xdr:cNvPr id="5" name="テキスト ボックス 4"/>
        <xdr:cNvSpPr txBox="1"/>
      </xdr:nvSpPr>
      <xdr:spPr>
        <a:xfrm>
          <a:off x="1840701" y="246586"/>
          <a:ext cx="1615966" cy="40611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第　　　　　　　 　 号</a:t>
          </a:r>
        </a:p>
      </xdr:txBody>
    </xdr:sp>
    <xdr:clientData/>
  </xdr:twoCellAnchor>
  <xdr:twoCellAnchor editAs="absolute">
    <xdr:from>
      <xdr:col>0</xdr:col>
      <xdr:colOff>67757</xdr:colOff>
      <xdr:row>0</xdr:row>
      <xdr:rowOff>84813</xdr:rowOff>
    </xdr:from>
    <xdr:to>
      <xdr:col>1</xdr:col>
      <xdr:colOff>399909</xdr:colOff>
      <xdr:row>0</xdr:row>
      <xdr:rowOff>234854</xdr:rowOff>
    </xdr:to>
    <xdr:sp macro="" textlink="">
      <xdr:nvSpPr>
        <xdr:cNvPr id="6" name="テキスト ボックス 5"/>
        <xdr:cNvSpPr txBox="1"/>
      </xdr:nvSpPr>
      <xdr:spPr>
        <a:xfrm>
          <a:off x="67757" y="84813"/>
          <a:ext cx="577081" cy="1500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第１号様式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3</xdr:col>
      <xdr:colOff>10922</xdr:colOff>
      <xdr:row>24</xdr:row>
      <xdr:rowOff>101637</xdr:rowOff>
    </xdr:from>
    <xdr:to>
      <xdr:col>4</xdr:col>
      <xdr:colOff>247825</xdr:colOff>
      <xdr:row>24</xdr:row>
      <xdr:rowOff>251678</xdr:rowOff>
    </xdr:to>
    <xdr:sp macro="" textlink="">
      <xdr:nvSpPr>
        <xdr:cNvPr id="7" name="テキスト ボックス 6"/>
        <xdr:cNvSpPr txBox="1"/>
      </xdr:nvSpPr>
      <xdr:spPr>
        <a:xfrm>
          <a:off x="1668272" y="9540912"/>
          <a:ext cx="577081" cy="1500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試験場渡し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2</xdr:col>
      <xdr:colOff>266700</xdr:colOff>
      <xdr:row>24</xdr:row>
      <xdr:rowOff>47625</xdr:rowOff>
    </xdr:from>
    <xdr:to>
      <xdr:col>3</xdr:col>
      <xdr:colOff>38100</xdr:colOff>
      <xdr:row>24</xdr:row>
      <xdr:rowOff>304800</xdr:rowOff>
    </xdr:to>
    <xdr:sp macro="" textlink="">
      <xdr:nvSpPr>
        <xdr:cNvPr id="10241" name="Check Box 1" hidden="1">
          <a:extLst>
            <a:ext uri="{63B3BB69-23CF-44E3-9099-C40C66FF867C}">
              <a14:compatExt xmlns:a14="http://schemas.microsoft.com/office/drawing/2010/main" spid="_x0000_s10241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6</xdr:col>
      <xdr:colOff>246004</xdr:colOff>
      <xdr:row>24</xdr:row>
      <xdr:rowOff>101637</xdr:rowOff>
    </xdr:from>
    <xdr:to>
      <xdr:col>15</xdr:col>
      <xdr:colOff>321779</xdr:colOff>
      <xdr:row>24</xdr:row>
      <xdr:rowOff>251678</xdr:rowOff>
    </xdr:to>
    <xdr:sp macro="" textlink="">
      <xdr:nvSpPr>
        <xdr:cNvPr id="9" name="テキスト ボックス 8"/>
        <xdr:cNvSpPr txBox="1"/>
      </xdr:nvSpPr>
      <xdr:spPr>
        <a:xfrm>
          <a:off x="2855854" y="9540912"/>
          <a:ext cx="2769989" cy="1500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郵送　</a:t>
          </a:r>
          <a:r>
            <a:rPr kumimoji="1" lang="en-US" altLang="ja-JP" sz="9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kumimoji="1" lang="ja-JP" altLang="ja-JP" sz="9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宛名を書いた封筒（切手貼付）が必要です。</a:t>
          </a:r>
          <a:endParaRPr lang="ja-JP" altLang="ja-JP" sz="9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6</xdr:col>
      <xdr:colOff>28575</xdr:colOff>
      <xdr:row>24</xdr:row>
      <xdr:rowOff>47625</xdr:rowOff>
    </xdr:from>
    <xdr:to>
      <xdr:col>6</xdr:col>
      <xdr:colOff>285750</xdr:colOff>
      <xdr:row>24</xdr:row>
      <xdr:rowOff>304800</xdr:rowOff>
    </xdr:to>
    <xdr:sp macro="" textlink="">
      <xdr:nvSpPr>
        <xdr:cNvPr id="10242" name="Check Box 2" hidden="1">
          <a:extLst>
            <a:ext uri="{63B3BB69-23CF-44E3-9099-C40C66FF867C}">
              <a14:compatExt xmlns:a14="http://schemas.microsoft.com/office/drawing/2010/main" spid="_x0000_s10242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14</xdr:col>
      <xdr:colOff>63397</xdr:colOff>
      <xdr:row>25</xdr:row>
      <xdr:rowOff>65845</xdr:rowOff>
    </xdr:from>
    <xdr:to>
      <xdr:col>14</xdr:col>
      <xdr:colOff>371174</xdr:colOff>
      <xdr:row>25</xdr:row>
      <xdr:rowOff>199215</xdr:rowOff>
    </xdr:to>
    <xdr:sp macro="" textlink="">
      <xdr:nvSpPr>
        <xdr:cNvPr id="11" name="テキスト ボックス 10"/>
        <xdr:cNvSpPr txBox="1"/>
      </xdr:nvSpPr>
      <xdr:spPr>
        <a:xfrm>
          <a:off x="4987822" y="9857545"/>
          <a:ext cx="307777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手数料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18</xdr:col>
      <xdr:colOff>155484</xdr:colOff>
      <xdr:row>25</xdr:row>
      <xdr:rowOff>65845</xdr:rowOff>
    </xdr:from>
    <xdr:to>
      <xdr:col>18</xdr:col>
      <xdr:colOff>258076</xdr:colOff>
      <xdr:row>25</xdr:row>
      <xdr:rowOff>199215</xdr:rowOff>
    </xdr:to>
    <xdr:sp macro="" textlink="">
      <xdr:nvSpPr>
        <xdr:cNvPr id="12" name="テキスト ボックス 11"/>
        <xdr:cNvSpPr txBox="1"/>
      </xdr:nvSpPr>
      <xdr:spPr>
        <a:xfrm>
          <a:off x="6137184" y="9857545"/>
          <a:ext cx="102592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0</xdr:col>
      <xdr:colOff>49898</xdr:colOff>
      <xdr:row>25</xdr:row>
      <xdr:rowOff>139458</xdr:rowOff>
    </xdr:from>
    <xdr:to>
      <xdr:col>6</xdr:col>
      <xdr:colOff>97271</xdr:colOff>
      <xdr:row>26</xdr:row>
      <xdr:rowOff>69577</xdr:rowOff>
    </xdr:to>
    <xdr:sp macro="" textlink="">
      <xdr:nvSpPr>
        <xdr:cNvPr id="13" name="テキスト ボックス 12"/>
        <xdr:cNvSpPr txBox="1"/>
      </xdr:nvSpPr>
      <xdr:spPr>
        <a:xfrm>
          <a:off x="49898" y="9931158"/>
          <a:ext cx="2673552" cy="1750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問い合わせ先：建設材料試験場 </a:t>
          </a:r>
          <a:r>
            <a:rPr kumimoji="1" lang="en-US" altLang="ja-JP" sz="1050" b="1">
              <a:latin typeface="ＭＳ 明朝" panose="02020609040205080304" pitchFamily="17" charset="-128"/>
              <a:ea typeface="ＭＳ 明朝" panose="02020609040205080304" pitchFamily="17" charset="-128"/>
            </a:rPr>
            <a:t>093-571-0988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24</xdr:row>
          <xdr:rowOff>47625</xdr:rowOff>
        </xdr:from>
        <xdr:to>
          <xdr:col>3</xdr:col>
          <xdr:colOff>38100</xdr:colOff>
          <xdr:row>24</xdr:row>
          <xdr:rowOff>304800</xdr:rowOff>
        </xdr:to>
        <xdr:sp macro="" textlink="">
          <xdr:nvSpPr>
            <xdr:cNvPr id="8" name="Check Box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28575</xdr:colOff>
          <xdr:row>24</xdr:row>
          <xdr:rowOff>47625</xdr:rowOff>
        </xdr:from>
        <xdr:to>
          <xdr:col>6</xdr:col>
          <xdr:colOff>285750</xdr:colOff>
          <xdr:row>24</xdr:row>
          <xdr:rowOff>304800</xdr:rowOff>
        </xdr:to>
        <xdr:sp macro="" textlink="">
          <xdr:nvSpPr>
            <xdr:cNvPr id="10" name="Check Box 2" hidden="1">
              <a:extLst>
                <a:ext uri="{63B3BB69-23CF-44E3-9099-C40C66FF867C}">
                  <a14:compatExt spid="_x0000_s102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67758</xdr:colOff>
      <xdr:row>10</xdr:row>
      <xdr:rowOff>5874</xdr:rowOff>
    </xdr:from>
    <xdr:to>
      <xdr:col>12</xdr:col>
      <xdr:colOff>208822</xdr:colOff>
      <xdr:row>11</xdr:row>
      <xdr:rowOff>37857</xdr:rowOff>
    </xdr:to>
    <xdr:sp macro="" textlink="">
      <xdr:nvSpPr>
        <xdr:cNvPr id="2" name="テキスト ボックス 1"/>
        <xdr:cNvSpPr txBox="1"/>
      </xdr:nvSpPr>
      <xdr:spPr>
        <a:xfrm>
          <a:off x="4373058" y="3911124"/>
          <a:ext cx="141064" cy="2360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Segoe UI Emoji" panose="020B0502040204020203" pitchFamily="34" charset="0"/>
            </a:rPr>
            <a:t>☎</a:t>
          </a:r>
          <a:endParaRPr lang="ja-JP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12</xdr:col>
      <xdr:colOff>67758</xdr:colOff>
      <xdr:row>8</xdr:row>
      <xdr:rowOff>388341</xdr:rowOff>
    </xdr:from>
    <xdr:to>
      <xdr:col>12</xdr:col>
      <xdr:colOff>208822</xdr:colOff>
      <xdr:row>10</xdr:row>
      <xdr:rowOff>25717</xdr:rowOff>
    </xdr:to>
    <xdr:sp macro="" textlink="">
      <xdr:nvSpPr>
        <xdr:cNvPr id="3" name="テキスト ボックス 2"/>
        <xdr:cNvSpPr txBox="1"/>
      </xdr:nvSpPr>
      <xdr:spPr>
        <a:xfrm>
          <a:off x="4373058" y="3693516"/>
          <a:ext cx="141064" cy="2360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Segoe UI Emoji" panose="020B0502040204020203" pitchFamily="34" charset="0"/>
            </a:rPr>
            <a:t>☎</a:t>
          </a:r>
          <a:endParaRPr lang="ja-JP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36333</xdr:colOff>
      <xdr:row>0</xdr:row>
      <xdr:rowOff>244534</xdr:rowOff>
    </xdr:from>
    <xdr:to>
      <xdr:col>3</xdr:col>
      <xdr:colOff>53959</xdr:colOff>
      <xdr:row>1</xdr:row>
      <xdr:rowOff>283269</xdr:rowOff>
    </xdr:to>
    <xdr:sp macro="" textlink="">
      <xdr:nvSpPr>
        <xdr:cNvPr id="4" name="テキスト ボックス 3"/>
        <xdr:cNvSpPr txBox="1"/>
      </xdr:nvSpPr>
      <xdr:spPr>
        <a:xfrm>
          <a:off x="36333" y="244534"/>
          <a:ext cx="1691305" cy="40612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受　付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年月日</a:t>
          </a:r>
        </a:p>
      </xdr:txBody>
    </xdr:sp>
    <xdr:clientData/>
  </xdr:twoCellAnchor>
  <xdr:twoCellAnchor editAs="absolute">
    <xdr:from>
      <xdr:col>3</xdr:col>
      <xdr:colOff>167022</xdr:colOff>
      <xdr:row>0</xdr:row>
      <xdr:rowOff>246586</xdr:rowOff>
    </xdr:from>
    <xdr:to>
      <xdr:col>9</xdr:col>
      <xdr:colOff>14060</xdr:colOff>
      <xdr:row>1</xdr:row>
      <xdr:rowOff>285310</xdr:rowOff>
    </xdr:to>
    <xdr:sp macro="" textlink="">
      <xdr:nvSpPr>
        <xdr:cNvPr id="5" name="テキスト ボックス 4"/>
        <xdr:cNvSpPr txBox="1"/>
      </xdr:nvSpPr>
      <xdr:spPr>
        <a:xfrm>
          <a:off x="1840701" y="246586"/>
          <a:ext cx="1615966" cy="40611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第　　　　　　　 　 号</a:t>
          </a:r>
        </a:p>
      </xdr:txBody>
    </xdr:sp>
    <xdr:clientData/>
  </xdr:twoCellAnchor>
  <xdr:twoCellAnchor editAs="absolute">
    <xdr:from>
      <xdr:col>0</xdr:col>
      <xdr:colOff>67757</xdr:colOff>
      <xdr:row>0</xdr:row>
      <xdr:rowOff>84813</xdr:rowOff>
    </xdr:from>
    <xdr:to>
      <xdr:col>1</xdr:col>
      <xdr:colOff>399909</xdr:colOff>
      <xdr:row>0</xdr:row>
      <xdr:rowOff>234854</xdr:rowOff>
    </xdr:to>
    <xdr:sp macro="" textlink="">
      <xdr:nvSpPr>
        <xdr:cNvPr id="6" name="テキスト ボックス 5"/>
        <xdr:cNvSpPr txBox="1"/>
      </xdr:nvSpPr>
      <xdr:spPr>
        <a:xfrm>
          <a:off x="67757" y="84813"/>
          <a:ext cx="577081" cy="1500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第１号様式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3</xdr:col>
      <xdr:colOff>10922</xdr:colOff>
      <xdr:row>24</xdr:row>
      <xdr:rowOff>101637</xdr:rowOff>
    </xdr:from>
    <xdr:to>
      <xdr:col>4</xdr:col>
      <xdr:colOff>247825</xdr:colOff>
      <xdr:row>24</xdr:row>
      <xdr:rowOff>251678</xdr:rowOff>
    </xdr:to>
    <xdr:sp macro="" textlink="">
      <xdr:nvSpPr>
        <xdr:cNvPr id="7" name="テキスト ボックス 6"/>
        <xdr:cNvSpPr txBox="1"/>
      </xdr:nvSpPr>
      <xdr:spPr>
        <a:xfrm>
          <a:off x="1668272" y="9540912"/>
          <a:ext cx="577081" cy="1500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試験場渡し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2</xdr:col>
      <xdr:colOff>266700</xdr:colOff>
      <xdr:row>24</xdr:row>
      <xdr:rowOff>47625</xdr:rowOff>
    </xdr:from>
    <xdr:to>
      <xdr:col>3</xdr:col>
      <xdr:colOff>38100</xdr:colOff>
      <xdr:row>24</xdr:row>
      <xdr:rowOff>304800</xdr:rowOff>
    </xdr:to>
    <xdr:sp macro="" textlink="">
      <xdr:nvSpPr>
        <xdr:cNvPr id="11265" name="Check Box 1" hidden="1">
          <a:extLst>
            <a:ext uri="{63B3BB69-23CF-44E3-9099-C40C66FF867C}">
              <a14:compatExt xmlns:a14="http://schemas.microsoft.com/office/drawing/2010/main" spid="_x0000_s11265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6</xdr:col>
      <xdr:colOff>246004</xdr:colOff>
      <xdr:row>24</xdr:row>
      <xdr:rowOff>101637</xdr:rowOff>
    </xdr:from>
    <xdr:to>
      <xdr:col>15</xdr:col>
      <xdr:colOff>321779</xdr:colOff>
      <xdr:row>24</xdr:row>
      <xdr:rowOff>251678</xdr:rowOff>
    </xdr:to>
    <xdr:sp macro="" textlink="">
      <xdr:nvSpPr>
        <xdr:cNvPr id="9" name="テキスト ボックス 8"/>
        <xdr:cNvSpPr txBox="1"/>
      </xdr:nvSpPr>
      <xdr:spPr>
        <a:xfrm>
          <a:off x="2855854" y="9540912"/>
          <a:ext cx="2769989" cy="1500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郵送　</a:t>
          </a:r>
          <a:r>
            <a:rPr kumimoji="1" lang="en-US" altLang="ja-JP" sz="9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kumimoji="1" lang="ja-JP" altLang="ja-JP" sz="9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宛名を書いた封筒（切手貼付）が必要です。</a:t>
          </a:r>
          <a:endParaRPr lang="ja-JP" altLang="ja-JP" sz="9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6</xdr:col>
      <xdr:colOff>28575</xdr:colOff>
      <xdr:row>24</xdr:row>
      <xdr:rowOff>47625</xdr:rowOff>
    </xdr:from>
    <xdr:to>
      <xdr:col>6</xdr:col>
      <xdr:colOff>285750</xdr:colOff>
      <xdr:row>24</xdr:row>
      <xdr:rowOff>304800</xdr:rowOff>
    </xdr:to>
    <xdr:sp macro="" textlink="">
      <xdr:nvSpPr>
        <xdr:cNvPr id="11266" name="Check Box 2" hidden="1">
          <a:extLst>
            <a:ext uri="{63B3BB69-23CF-44E3-9099-C40C66FF867C}">
              <a14:compatExt xmlns:a14="http://schemas.microsoft.com/office/drawing/2010/main" spid="_x0000_s1126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14</xdr:col>
      <xdr:colOff>63397</xdr:colOff>
      <xdr:row>25</xdr:row>
      <xdr:rowOff>65845</xdr:rowOff>
    </xdr:from>
    <xdr:to>
      <xdr:col>14</xdr:col>
      <xdr:colOff>371174</xdr:colOff>
      <xdr:row>25</xdr:row>
      <xdr:rowOff>199215</xdr:rowOff>
    </xdr:to>
    <xdr:sp macro="" textlink="">
      <xdr:nvSpPr>
        <xdr:cNvPr id="11" name="テキスト ボックス 10"/>
        <xdr:cNvSpPr txBox="1"/>
      </xdr:nvSpPr>
      <xdr:spPr>
        <a:xfrm>
          <a:off x="4987822" y="9857545"/>
          <a:ext cx="307777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手数料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18</xdr:col>
      <xdr:colOff>155484</xdr:colOff>
      <xdr:row>25</xdr:row>
      <xdr:rowOff>65845</xdr:rowOff>
    </xdr:from>
    <xdr:to>
      <xdr:col>18</xdr:col>
      <xdr:colOff>258076</xdr:colOff>
      <xdr:row>25</xdr:row>
      <xdr:rowOff>199215</xdr:rowOff>
    </xdr:to>
    <xdr:sp macro="" textlink="">
      <xdr:nvSpPr>
        <xdr:cNvPr id="12" name="テキスト ボックス 11"/>
        <xdr:cNvSpPr txBox="1"/>
      </xdr:nvSpPr>
      <xdr:spPr>
        <a:xfrm>
          <a:off x="6137184" y="9857545"/>
          <a:ext cx="102592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0</xdr:col>
      <xdr:colOff>49898</xdr:colOff>
      <xdr:row>25</xdr:row>
      <xdr:rowOff>139458</xdr:rowOff>
    </xdr:from>
    <xdr:to>
      <xdr:col>6</xdr:col>
      <xdr:colOff>97271</xdr:colOff>
      <xdr:row>26</xdr:row>
      <xdr:rowOff>69577</xdr:rowOff>
    </xdr:to>
    <xdr:sp macro="" textlink="">
      <xdr:nvSpPr>
        <xdr:cNvPr id="13" name="テキスト ボックス 12"/>
        <xdr:cNvSpPr txBox="1"/>
      </xdr:nvSpPr>
      <xdr:spPr>
        <a:xfrm>
          <a:off x="49898" y="9931158"/>
          <a:ext cx="2673552" cy="1750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問い合わせ先：建設材料試験場 </a:t>
          </a:r>
          <a:r>
            <a:rPr kumimoji="1" lang="en-US" altLang="ja-JP" sz="1050" b="1">
              <a:latin typeface="ＭＳ 明朝" panose="02020609040205080304" pitchFamily="17" charset="-128"/>
              <a:ea typeface="ＭＳ 明朝" panose="02020609040205080304" pitchFamily="17" charset="-128"/>
            </a:rPr>
            <a:t>093-571-0988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24</xdr:row>
          <xdr:rowOff>47625</xdr:rowOff>
        </xdr:from>
        <xdr:to>
          <xdr:col>3</xdr:col>
          <xdr:colOff>38100</xdr:colOff>
          <xdr:row>24</xdr:row>
          <xdr:rowOff>304800</xdr:rowOff>
        </xdr:to>
        <xdr:sp macro="" textlink="">
          <xdr:nvSpPr>
            <xdr:cNvPr id="8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28575</xdr:colOff>
          <xdr:row>24</xdr:row>
          <xdr:rowOff>47625</xdr:rowOff>
        </xdr:from>
        <xdr:to>
          <xdr:col>6</xdr:col>
          <xdr:colOff>285750</xdr:colOff>
          <xdr:row>24</xdr:row>
          <xdr:rowOff>304800</xdr:rowOff>
        </xdr:to>
        <xdr:sp macro="" textlink="">
          <xdr:nvSpPr>
            <xdr:cNvPr id="10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67758</xdr:colOff>
      <xdr:row>10</xdr:row>
      <xdr:rowOff>5874</xdr:rowOff>
    </xdr:from>
    <xdr:to>
      <xdr:col>12</xdr:col>
      <xdr:colOff>208822</xdr:colOff>
      <xdr:row>11</xdr:row>
      <xdr:rowOff>37857</xdr:rowOff>
    </xdr:to>
    <xdr:sp macro="" textlink="">
      <xdr:nvSpPr>
        <xdr:cNvPr id="2" name="テキスト ボックス 1"/>
        <xdr:cNvSpPr txBox="1"/>
      </xdr:nvSpPr>
      <xdr:spPr>
        <a:xfrm>
          <a:off x="4373058" y="3911124"/>
          <a:ext cx="141064" cy="2360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Segoe UI Emoji" panose="020B0502040204020203" pitchFamily="34" charset="0"/>
            </a:rPr>
            <a:t>☎</a:t>
          </a:r>
          <a:endParaRPr lang="ja-JP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12</xdr:col>
      <xdr:colOff>67758</xdr:colOff>
      <xdr:row>8</xdr:row>
      <xdr:rowOff>388341</xdr:rowOff>
    </xdr:from>
    <xdr:to>
      <xdr:col>12</xdr:col>
      <xdr:colOff>208822</xdr:colOff>
      <xdr:row>10</xdr:row>
      <xdr:rowOff>25717</xdr:rowOff>
    </xdr:to>
    <xdr:sp macro="" textlink="">
      <xdr:nvSpPr>
        <xdr:cNvPr id="3" name="テキスト ボックス 2"/>
        <xdr:cNvSpPr txBox="1"/>
      </xdr:nvSpPr>
      <xdr:spPr>
        <a:xfrm>
          <a:off x="4373058" y="3693516"/>
          <a:ext cx="141064" cy="2360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Segoe UI Emoji" panose="020B0502040204020203" pitchFamily="34" charset="0"/>
            </a:rPr>
            <a:t>☎</a:t>
          </a:r>
          <a:endParaRPr lang="ja-JP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36333</xdr:colOff>
      <xdr:row>0</xdr:row>
      <xdr:rowOff>244534</xdr:rowOff>
    </xdr:from>
    <xdr:to>
      <xdr:col>3</xdr:col>
      <xdr:colOff>53959</xdr:colOff>
      <xdr:row>1</xdr:row>
      <xdr:rowOff>283269</xdr:rowOff>
    </xdr:to>
    <xdr:sp macro="" textlink="">
      <xdr:nvSpPr>
        <xdr:cNvPr id="4" name="テキスト ボックス 3"/>
        <xdr:cNvSpPr txBox="1"/>
      </xdr:nvSpPr>
      <xdr:spPr>
        <a:xfrm>
          <a:off x="36333" y="244534"/>
          <a:ext cx="1691305" cy="40612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受　付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年月日</a:t>
          </a:r>
        </a:p>
      </xdr:txBody>
    </xdr:sp>
    <xdr:clientData/>
  </xdr:twoCellAnchor>
  <xdr:twoCellAnchor editAs="absolute">
    <xdr:from>
      <xdr:col>3</xdr:col>
      <xdr:colOff>167022</xdr:colOff>
      <xdr:row>0</xdr:row>
      <xdr:rowOff>246586</xdr:rowOff>
    </xdr:from>
    <xdr:to>
      <xdr:col>9</xdr:col>
      <xdr:colOff>14060</xdr:colOff>
      <xdr:row>1</xdr:row>
      <xdr:rowOff>285310</xdr:rowOff>
    </xdr:to>
    <xdr:sp macro="" textlink="">
      <xdr:nvSpPr>
        <xdr:cNvPr id="5" name="テキスト ボックス 4"/>
        <xdr:cNvSpPr txBox="1"/>
      </xdr:nvSpPr>
      <xdr:spPr>
        <a:xfrm>
          <a:off x="1824372" y="246586"/>
          <a:ext cx="1615966" cy="40611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第　　　　　　　 　 号</a:t>
          </a:r>
        </a:p>
      </xdr:txBody>
    </xdr:sp>
    <xdr:clientData/>
  </xdr:twoCellAnchor>
  <xdr:twoCellAnchor editAs="absolute">
    <xdr:from>
      <xdr:col>0</xdr:col>
      <xdr:colOff>67757</xdr:colOff>
      <xdr:row>0</xdr:row>
      <xdr:rowOff>84813</xdr:rowOff>
    </xdr:from>
    <xdr:to>
      <xdr:col>1</xdr:col>
      <xdr:colOff>399909</xdr:colOff>
      <xdr:row>0</xdr:row>
      <xdr:rowOff>234854</xdr:rowOff>
    </xdr:to>
    <xdr:sp macro="" textlink="">
      <xdr:nvSpPr>
        <xdr:cNvPr id="6" name="テキスト ボックス 5"/>
        <xdr:cNvSpPr txBox="1"/>
      </xdr:nvSpPr>
      <xdr:spPr>
        <a:xfrm>
          <a:off x="67757" y="84813"/>
          <a:ext cx="577081" cy="1500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第１号様式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3</xdr:col>
      <xdr:colOff>10922</xdr:colOff>
      <xdr:row>24</xdr:row>
      <xdr:rowOff>101637</xdr:rowOff>
    </xdr:from>
    <xdr:to>
      <xdr:col>4</xdr:col>
      <xdr:colOff>247825</xdr:colOff>
      <xdr:row>24</xdr:row>
      <xdr:rowOff>251678</xdr:rowOff>
    </xdr:to>
    <xdr:sp macro="" textlink="">
      <xdr:nvSpPr>
        <xdr:cNvPr id="7" name="テキスト ボックス 6"/>
        <xdr:cNvSpPr txBox="1"/>
      </xdr:nvSpPr>
      <xdr:spPr>
        <a:xfrm>
          <a:off x="1668272" y="9540912"/>
          <a:ext cx="577081" cy="1500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試験場渡し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2</xdr:col>
      <xdr:colOff>266700</xdr:colOff>
      <xdr:row>24</xdr:row>
      <xdr:rowOff>47625</xdr:rowOff>
    </xdr:from>
    <xdr:to>
      <xdr:col>3</xdr:col>
      <xdr:colOff>38100</xdr:colOff>
      <xdr:row>24</xdr:row>
      <xdr:rowOff>304800</xdr:rowOff>
    </xdr:to>
    <xdr:sp macro="" textlink="">
      <xdr:nvSpPr>
        <xdr:cNvPr id="12289" name="Check Box 1" hidden="1">
          <a:extLst>
            <a:ext uri="{63B3BB69-23CF-44E3-9099-C40C66FF867C}">
              <a14:compatExt xmlns:a14="http://schemas.microsoft.com/office/drawing/2010/main" spid="_x0000_s12289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6</xdr:col>
      <xdr:colOff>246004</xdr:colOff>
      <xdr:row>24</xdr:row>
      <xdr:rowOff>101637</xdr:rowOff>
    </xdr:from>
    <xdr:to>
      <xdr:col>15</xdr:col>
      <xdr:colOff>321779</xdr:colOff>
      <xdr:row>24</xdr:row>
      <xdr:rowOff>251678</xdr:rowOff>
    </xdr:to>
    <xdr:sp macro="" textlink="">
      <xdr:nvSpPr>
        <xdr:cNvPr id="9" name="テキスト ボックス 8"/>
        <xdr:cNvSpPr txBox="1"/>
      </xdr:nvSpPr>
      <xdr:spPr>
        <a:xfrm>
          <a:off x="2855854" y="9540912"/>
          <a:ext cx="2769989" cy="1500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郵送　</a:t>
          </a:r>
          <a:r>
            <a:rPr kumimoji="1" lang="en-US" altLang="ja-JP" sz="9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kumimoji="1" lang="ja-JP" altLang="ja-JP" sz="9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宛名を書いた封筒（切手貼付）が必要です。</a:t>
          </a:r>
          <a:endParaRPr lang="ja-JP" altLang="ja-JP" sz="9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6</xdr:col>
      <xdr:colOff>28575</xdr:colOff>
      <xdr:row>24</xdr:row>
      <xdr:rowOff>47625</xdr:rowOff>
    </xdr:from>
    <xdr:to>
      <xdr:col>6</xdr:col>
      <xdr:colOff>285750</xdr:colOff>
      <xdr:row>24</xdr:row>
      <xdr:rowOff>304800</xdr:rowOff>
    </xdr:to>
    <xdr:sp macro="" textlink="">
      <xdr:nvSpPr>
        <xdr:cNvPr id="12290" name="Check Box 2" hidden="1">
          <a:extLst>
            <a:ext uri="{63B3BB69-23CF-44E3-9099-C40C66FF867C}">
              <a14:compatExt xmlns:a14="http://schemas.microsoft.com/office/drawing/2010/main" spid="_x0000_s12290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14</xdr:col>
      <xdr:colOff>63397</xdr:colOff>
      <xdr:row>25</xdr:row>
      <xdr:rowOff>65845</xdr:rowOff>
    </xdr:from>
    <xdr:to>
      <xdr:col>14</xdr:col>
      <xdr:colOff>371174</xdr:colOff>
      <xdr:row>25</xdr:row>
      <xdr:rowOff>199215</xdr:rowOff>
    </xdr:to>
    <xdr:sp macro="" textlink="">
      <xdr:nvSpPr>
        <xdr:cNvPr id="11" name="テキスト ボックス 10"/>
        <xdr:cNvSpPr txBox="1"/>
      </xdr:nvSpPr>
      <xdr:spPr>
        <a:xfrm>
          <a:off x="4987822" y="9857545"/>
          <a:ext cx="307777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手数料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18</xdr:col>
      <xdr:colOff>155484</xdr:colOff>
      <xdr:row>25</xdr:row>
      <xdr:rowOff>65845</xdr:rowOff>
    </xdr:from>
    <xdr:to>
      <xdr:col>18</xdr:col>
      <xdr:colOff>258076</xdr:colOff>
      <xdr:row>25</xdr:row>
      <xdr:rowOff>199215</xdr:rowOff>
    </xdr:to>
    <xdr:sp macro="" textlink="">
      <xdr:nvSpPr>
        <xdr:cNvPr id="12" name="テキスト ボックス 11"/>
        <xdr:cNvSpPr txBox="1"/>
      </xdr:nvSpPr>
      <xdr:spPr>
        <a:xfrm>
          <a:off x="6137184" y="9857545"/>
          <a:ext cx="102592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0</xdr:col>
      <xdr:colOff>49898</xdr:colOff>
      <xdr:row>25</xdr:row>
      <xdr:rowOff>139458</xdr:rowOff>
    </xdr:from>
    <xdr:to>
      <xdr:col>6</xdr:col>
      <xdr:colOff>97271</xdr:colOff>
      <xdr:row>26</xdr:row>
      <xdr:rowOff>69577</xdr:rowOff>
    </xdr:to>
    <xdr:sp macro="" textlink="">
      <xdr:nvSpPr>
        <xdr:cNvPr id="13" name="テキスト ボックス 12"/>
        <xdr:cNvSpPr txBox="1"/>
      </xdr:nvSpPr>
      <xdr:spPr>
        <a:xfrm>
          <a:off x="49898" y="9931158"/>
          <a:ext cx="2673552" cy="1750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問い合わせ先：建設材料試験場 </a:t>
          </a:r>
          <a:r>
            <a:rPr kumimoji="1" lang="en-US" altLang="ja-JP" sz="1050" b="1">
              <a:latin typeface="ＭＳ 明朝" panose="02020609040205080304" pitchFamily="17" charset="-128"/>
              <a:ea typeface="ＭＳ 明朝" panose="02020609040205080304" pitchFamily="17" charset="-128"/>
            </a:rPr>
            <a:t>093-571-0988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24</xdr:row>
          <xdr:rowOff>47625</xdr:rowOff>
        </xdr:from>
        <xdr:to>
          <xdr:col>3</xdr:col>
          <xdr:colOff>38100</xdr:colOff>
          <xdr:row>24</xdr:row>
          <xdr:rowOff>304800</xdr:rowOff>
        </xdr:to>
        <xdr:sp macro="" textlink="">
          <xdr:nvSpPr>
            <xdr:cNvPr id="8" name="Check Box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28575</xdr:colOff>
          <xdr:row>24</xdr:row>
          <xdr:rowOff>47625</xdr:rowOff>
        </xdr:from>
        <xdr:to>
          <xdr:col>6</xdr:col>
          <xdr:colOff>285750</xdr:colOff>
          <xdr:row>24</xdr:row>
          <xdr:rowOff>304800</xdr:rowOff>
        </xdr:to>
        <xdr:sp macro="" textlink="">
          <xdr:nvSpPr>
            <xdr:cNvPr id="10" name="Check Box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12</xdr:col>
      <xdr:colOff>67758</xdr:colOff>
      <xdr:row>10</xdr:row>
      <xdr:rowOff>5874</xdr:rowOff>
    </xdr:from>
    <xdr:to>
      <xdr:col>12</xdr:col>
      <xdr:colOff>208822</xdr:colOff>
      <xdr:row>11</xdr:row>
      <xdr:rowOff>37857</xdr:rowOff>
    </xdr:to>
    <xdr:sp macro="" textlink="">
      <xdr:nvSpPr>
        <xdr:cNvPr id="2" name="テキスト ボックス 1"/>
        <xdr:cNvSpPr txBox="1"/>
      </xdr:nvSpPr>
      <xdr:spPr>
        <a:xfrm>
          <a:off x="4373058" y="3911124"/>
          <a:ext cx="141064" cy="2360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Segoe UI Emoji" panose="020B0502040204020203" pitchFamily="34" charset="0"/>
            </a:rPr>
            <a:t>☎</a:t>
          </a:r>
          <a:endParaRPr lang="ja-JP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12</xdr:col>
      <xdr:colOff>67758</xdr:colOff>
      <xdr:row>8</xdr:row>
      <xdr:rowOff>388341</xdr:rowOff>
    </xdr:from>
    <xdr:to>
      <xdr:col>12</xdr:col>
      <xdr:colOff>208822</xdr:colOff>
      <xdr:row>10</xdr:row>
      <xdr:rowOff>25716</xdr:rowOff>
    </xdr:to>
    <xdr:sp macro="" textlink="">
      <xdr:nvSpPr>
        <xdr:cNvPr id="3" name="テキスト ボックス 2"/>
        <xdr:cNvSpPr txBox="1"/>
      </xdr:nvSpPr>
      <xdr:spPr>
        <a:xfrm>
          <a:off x="4373058" y="3693516"/>
          <a:ext cx="141064" cy="23609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  <a:sym typeface="Segoe UI Emoji" panose="020B0502040204020203" pitchFamily="34" charset="0"/>
            </a:rPr>
            <a:t>☎</a:t>
          </a:r>
          <a:endParaRPr lang="ja-JP" altLang="ja-JP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absolute">
    <xdr:from>
      <xdr:col>0</xdr:col>
      <xdr:colOff>36333</xdr:colOff>
      <xdr:row>0</xdr:row>
      <xdr:rowOff>244534</xdr:rowOff>
    </xdr:from>
    <xdr:to>
      <xdr:col>3</xdr:col>
      <xdr:colOff>53959</xdr:colOff>
      <xdr:row>1</xdr:row>
      <xdr:rowOff>283269</xdr:rowOff>
    </xdr:to>
    <xdr:sp macro="" textlink="">
      <xdr:nvSpPr>
        <xdr:cNvPr id="4" name="テキスト ボックス 3"/>
        <xdr:cNvSpPr txBox="1"/>
      </xdr:nvSpPr>
      <xdr:spPr>
        <a:xfrm>
          <a:off x="36333" y="244534"/>
          <a:ext cx="1691305" cy="406128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ctr" anchorCtr="0">
          <a:spAutoFit/>
        </a:bodyPr>
        <a:lstStyle/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受　付</a:t>
          </a:r>
          <a:endParaRPr kumimoji="1" lang="en-US" altLang="ja-JP" sz="10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年月日</a:t>
          </a:r>
        </a:p>
      </xdr:txBody>
    </xdr:sp>
    <xdr:clientData/>
  </xdr:twoCellAnchor>
  <xdr:twoCellAnchor editAs="absolute">
    <xdr:from>
      <xdr:col>3</xdr:col>
      <xdr:colOff>167022</xdr:colOff>
      <xdr:row>0</xdr:row>
      <xdr:rowOff>246586</xdr:rowOff>
    </xdr:from>
    <xdr:to>
      <xdr:col>9</xdr:col>
      <xdr:colOff>14060</xdr:colOff>
      <xdr:row>1</xdr:row>
      <xdr:rowOff>285310</xdr:rowOff>
    </xdr:to>
    <xdr:sp macro="" textlink="">
      <xdr:nvSpPr>
        <xdr:cNvPr id="5" name="テキスト ボックス 4"/>
        <xdr:cNvSpPr txBox="1"/>
      </xdr:nvSpPr>
      <xdr:spPr>
        <a:xfrm>
          <a:off x="1824372" y="246586"/>
          <a:ext cx="1615966" cy="406117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ctr" anchorCtr="0">
          <a:noAutofit/>
        </a:bodyPr>
        <a:lstStyle/>
        <a:p>
          <a:pPr algn="ctr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第　　　　　　　 　 号</a:t>
          </a:r>
        </a:p>
      </xdr:txBody>
    </xdr:sp>
    <xdr:clientData/>
  </xdr:twoCellAnchor>
  <xdr:twoCellAnchor editAs="absolute">
    <xdr:from>
      <xdr:col>0</xdr:col>
      <xdr:colOff>67757</xdr:colOff>
      <xdr:row>0</xdr:row>
      <xdr:rowOff>84813</xdr:rowOff>
    </xdr:from>
    <xdr:to>
      <xdr:col>1</xdr:col>
      <xdr:colOff>399909</xdr:colOff>
      <xdr:row>0</xdr:row>
      <xdr:rowOff>234854</xdr:rowOff>
    </xdr:to>
    <xdr:sp macro="" textlink="">
      <xdr:nvSpPr>
        <xdr:cNvPr id="6" name="テキスト ボックス 5"/>
        <xdr:cNvSpPr txBox="1"/>
      </xdr:nvSpPr>
      <xdr:spPr>
        <a:xfrm>
          <a:off x="67757" y="84813"/>
          <a:ext cx="577081" cy="1500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第１号様式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3</xdr:col>
      <xdr:colOff>10922</xdr:colOff>
      <xdr:row>24</xdr:row>
      <xdr:rowOff>101637</xdr:rowOff>
    </xdr:from>
    <xdr:to>
      <xdr:col>4</xdr:col>
      <xdr:colOff>247825</xdr:colOff>
      <xdr:row>24</xdr:row>
      <xdr:rowOff>251678</xdr:rowOff>
    </xdr:to>
    <xdr:sp macro="" textlink="">
      <xdr:nvSpPr>
        <xdr:cNvPr id="7" name="テキスト ボックス 6"/>
        <xdr:cNvSpPr txBox="1"/>
      </xdr:nvSpPr>
      <xdr:spPr>
        <a:xfrm>
          <a:off x="1668272" y="9540912"/>
          <a:ext cx="577081" cy="1500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試験場渡し</a:t>
          </a:r>
          <a:endParaRPr kumimoji="1" lang="en-US" altLang="ja-JP" sz="9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2</xdr:col>
      <xdr:colOff>266700</xdr:colOff>
      <xdr:row>24</xdr:row>
      <xdr:rowOff>47625</xdr:rowOff>
    </xdr:from>
    <xdr:to>
      <xdr:col>3</xdr:col>
      <xdr:colOff>38100</xdr:colOff>
      <xdr:row>24</xdr:row>
      <xdr:rowOff>304800</xdr:rowOff>
    </xdr:to>
    <xdr:sp macro="" textlink="">
      <xdr:nvSpPr>
        <xdr:cNvPr id="13313" name="Check Box 1" hidden="1">
          <a:extLst>
            <a:ext uri="{63B3BB69-23CF-44E3-9099-C40C66FF867C}">
              <a14:compatExt xmlns:a14="http://schemas.microsoft.com/office/drawing/2010/main" spid="_x0000_s13313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6</xdr:col>
      <xdr:colOff>246004</xdr:colOff>
      <xdr:row>24</xdr:row>
      <xdr:rowOff>101637</xdr:rowOff>
    </xdr:from>
    <xdr:to>
      <xdr:col>15</xdr:col>
      <xdr:colOff>321779</xdr:colOff>
      <xdr:row>24</xdr:row>
      <xdr:rowOff>251678</xdr:rowOff>
    </xdr:to>
    <xdr:sp macro="" textlink="">
      <xdr:nvSpPr>
        <xdr:cNvPr id="9" name="テキスト ボックス 8"/>
        <xdr:cNvSpPr txBox="1"/>
      </xdr:nvSpPr>
      <xdr:spPr>
        <a:xfrm>
          <a:off x="2855854" y="9540912"/>
          <a:ext cx="2769989" cy="1500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latin typeface="ＭＳ 明朝" panose="02020609040205080304" pitchFamily="17" charset="-128"/>
              <a:ea typeface="ＭＳ 明朝" panose="02020609040205080304" pitchFamily="17" charset="-128"/>
            </a:rPr>
            <a:t>郵送　</a:t>
          </a:r>
          <a:r>
            <a:rPr kumimoji="1" lang="en-US" altLang="ja-JP" sz="9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※</a:t>
          </a:r>
          <a:r>
            <a:rPr kumimoji="1" lang="ja-JP" altLang="ja-JP" sz="900">
              <a:solidFill>
                <a:schemeClr val="tx1"/>
              </a:solidFill>
              <a:effectLst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rPr>
            <a:t>宛名を書いた封筒（切手貼付）が必要です。</a:t>
          </a:r>
          <a:endParaRPr lang="ja-JP" altLang="ja-JP" sz="9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6</xdr:col>
      <xdr:colOff>28575</xdr:colOff>
      <xdr:row>24</xdr:row>
      <xdr:rowOff>47625</xdr:rowOff>
    </xdr:from>
    <xdr:to>
      <xdr:col>6</xdr:col>
      <xdr:colOff>285750</xdr:colOff>
      <xdr:row>24</xdr:row>
      <xdr:rowOff>304800</xdr:rowOff>
    </xdr:to>
    <xdr:sp macro="" textlink="">
      <xdr:nvSpPr>
        <xdr:cNvPr id="13314" name="Check Box 2" hidden="1">
          <a:extLst>
            <a:ext uri="{63B3BB69-23CF-44E3-9099-C40C66FF867C}">
              <a14:compatExt xmlns:a14="http://schemas.microsoft.com/office/drawing/2010/main" spid="_x0000_s13314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14</xdr:col>
      <xdr:colOff>63397</xdr:colOff>
      <xdr:row>25</xdr:row>
      <xdr:rowOff>65845</xdr:rowOff>
    </xdr:from>
    <xdr:to>
      <xdr:col>14</xdr:col>
      <xdr:colOff>371174</xdr:colOff>
      <xdr:row>25</xdr:row>
      <xdr:rowOff>199215</xdr:rowOff>
    </xdr:to>
    <xdr:sp macro="" textlink="">
      <xdr:nvSpPr>
        <xdr:cNvPr id="11" name="テキスト ボックス 10"/>
        <xdr:cNvSpPr txBox="1"/>
      </xdr:nvSpPr>
      <xdr:spPr>
        <a:xfrm>
          <a:off x="4987822" y="9857545"/>
          <a:ext cx="307777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手数料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18</xdr:col>
      <xdr:colOff>155484</xdr:colOff>
      <xdr:row>25</xdr:row>
      <xdr:rowOff>65845</xdr:rowOff>
    </xdr:from>
    <xdr:to>
      <xdr:col>18</xdr:col>
      <xdr:colOff>258076</xdr:colOff>
      <xdr:row>25</xdr:row>
      <xdr:rowOff>199215</xdr:rowOff>
    </xdr:to>
    <xdr:sp macro="" textlink="">
      <xdr:nvSpPr>
        <xdr:cNvPr id="12" name="テキスト ボックス 11"/>
        <xdr:cNvSpPr txBox="1"/>
      </xdr:nvSpPr>
      <xdr:spPr>
        <a:xfrm>
          <a:off x="6137184" y="9857545"/>
          <a:ext cx="102592" cy="13337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800">
              <a:effectLst/>
              <a:latin typeface="ＭＳ 明朝" panose="02020609040205080304" pitchFamily="17" charset="-128"/>
              <a:ea typeface="ＭＳ 明朝" panose="02020609040205080304" pitchFamily="17" charset="-128"/>
            </a:rPr>
            <a:t>円</a:t>
          </a:r>
          <a:endParaRPr lang="ja-JP" altLang="ja-JP" sz="800">
            <a:effectLst/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absolute">
    <xdr:from>
      <xdr:col>0</xdr:col>
      <xdr:colOff>49898</xdr:colOff>
      <xdr:row>25</xdr:row>
      <xdr:rowOff>139458</xdr:rowOff>
    </xdr:from>
    <xdr:to>
      <xdr:col>6</xdr:col>
      <xdr:colOff>97271</xdr:colOff>
      <xdr:row>26</xdr:row>
      <xdr:rowOff>69577</xdr:rowOff>
    </xdr:to>
    <xdr:sp macro="" textlink="">
      <xdr:nvSpPr>
        <xdr:cNvPr id="13" name="テキスト ボックス 12"/>
        <xdr:cNvSpPr txBox="1"/>
      </xdr:nvSpPr>
      <xdr:spPr>
        <a:xfrm>
          <a:off x="49898" y="9931158"/>
          <a:ext cx="2673552" cy="1750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pPr algn="l"/>
          <a:r>
            <a:rPr kumimoji="1" lang="ja-JP" altLang="en-US" sz="1000">
              <a:latin typeface="ＭＳ 明朝" panose="02020609040205080304" pitchFamily="17" charset="-128"/>
              <a:ea typeface="ＭＳ 明朝" panose="02020609040205080304" pitchFamily="17" charset="-128"/>
            </a:rPr>
            <a:t>問い合わせ先：建設材料試験場 </a:t>
          </a:r>
          <a:r>
            <a:rPr kumimoji="1" lang="en-US" altLang="ja-JP" sz="1050" b="1">
              <a:latin typeface="ＭＳ 明朝" panose="02020609040205080304" pitchFamily="17" charset="-128"/>
              <a:ea typeface="ＭＳ 明朝" panose="02020609040205080304" pitchFamily="17" charset="-128"/>
            </a:rPr>
            <a:t>093-571-0988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266700</xdr:colOff>
          <xdr:row>24</xdr:row>
          <xdr:rowOff>47625</xdr:rowOff>
        </xdr:from>
        <xdr:to>
          <xdr:col>3</xdr:col>
          <xdr:colOff>38100</xdr:colOff>
          <xdr:row>24</xdr:row>
          <xdr:rowOff>304800</xdr:rowOff>
        </xdr:to>
        <xdr:sp macro="" textlink="">
          <xdr:nvSpPr>
            <xdr:cNvPr id="8" name="Check Box 1" hidden="1">
              <a:extLst>
                <a:ext uri="{63B3BB69-23CF-44E3-9099-C40C66FF867C}">
                  <a14:compatExt spid="_x0000_s13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28575</xdr:colOff>
          <xdr:row>24</xdr:row>
          <xdr:rowOff>47625</xdr:rowOff>
        </xdr:from>
        <xdr:to>
          <xdr:col>6</xdr:col>
          <xdr:colOff>285750</xdr:colOff>
          <xdr:row>24</xdr:row>
          <xdr:rowOff>304800</xdr:rowOff>
        </xdr:to>
        <xdr:sp macro="" textlink="">
          <xdr:nvSpPr>
            <xdr:cNvPr id="10" name="Check Box 2" hidden="1">
              <a:extLst>
                <a:ext uri="{63B3BB69-23CF-44E3-9099-C40C66FF867C}">
                  <a14:compatExt spid="_x0000_s13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txDef>
      <a:spPr>
        <a:noFill/>
      </a:spPr>
      <a:bodyPr vertOverflow="clip" horzOverflow="clip" wrap="none" rtlCol="0" anchor="t">
        <a:spAutoFit/>
      </a:bodyPr>
      <a:lstStyle>
        <a:defPPr algn="l">
          <a:defRPr kumimoji="1" sz="1000">
            <a:latin typeface="ＭＳ 明朝" panose="02020609040205080304" pitchFamily="17" charset="-128"/>
            <a:ea typeface="ＭＳ 明朝" panose="02020609040205080304" pitchFamily="17" charset="-128"/>
          </a:defRPr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ctrlProp" Target="../ctrlProps/ctrlProp9.xml"/><Relationship Id="rId4" Type="http://schemas.openxmlformats.org/officeDocument/2006/relationships/ctrlProp" Target="../ctrlProps/ctrlProp8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ctrlProp" Target="../ctrlProps/ctrlProp13.xml"/><Relationship Id="rId4" Type="http://schemas.openxmlformats.org/officeDocument/2006/relationships/ctrlProp" Target="../ctrlProps/ctrlProp1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trlProp" Target="../ctrlProps/ctrlProp15.xml"/><Relationship Id="rId4" Type="http://schemas.openxmlformats.org/officeDocument/2006/relationships/ctrlProp" Target="../ctrlProps/ctrlProp1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  <pageSetUpPr fitToPage="1"/>
  </sheetPr>
  <dimension ref="A1:P42"/>
  <sheetViews>
    <sheetView tabSelected="1" view="pageBreakPreview" zoomScale="85" zoomScaleNormal="100" zoomScaleSheetLayoutView="85" workbookViewId="0">
      <selection activeCell="C8" sqref="C8:H8"/>
    </sheetView>
  </sheetViews>
  <sheetFormatPr defaultRowHeight="18.75" x14ac:dyDescent="0.4"/>
  <cols>
    <col min="1" max="1" width="4.375" style="31" customWidth="1"/>
    <col min="2" max="2" width="17.625" style="31" customWidth="1"/>
    <col min="3" max="3" width="15.5" style="35" customWidth="1"/>
    <col min="4" max="4" width="5.25" style="35" customWidth="1"/>
    <col min="5" max="5" width="15.875" style="35" customWidth="1"/>
    <col min="6" max="6" width="5.25" style="35" customWidth="1"/>
    <col min="7" max="7" width="14.625" style="35" customWidth="1"/>
    <col min="8" max="8" width="5.25" style="35" customWidth="1"/>
    <col min="9" max="9" width="5.25" style="36" customWidth="1"/>
    <col min="10" max="10" width="19.5" style="33" customWidth="1"/>
    <col min="11" max="11" width="4.625" style="33" customWidth="1"/>
    <col min="12" max="12" width="8.75" style="33" customWidth="1"/>
    <col min="13" max="13" width="7.125" style="33" bestFit="1" customWidth="1"/>
    <col min="14" max="16384" width="9" style="33"/>
  </cols>
  <sheetData>
    <row r="1" spans="1:16" ht="24" x14ac:dyDescent="0.4">
      <c r="B1" s="88" t="s">
        <v>51</v>
      </c>
      <c r="C1" s="89"/>
      <c r="D1" s="89"/>
      <c r="E1" s="89"/>
      <c r="F1" s="89"/>
      <c r="G1" s="89"/>
      <c r="H1" s="89"/>
      <c r="I1" s="89"/>
      <c r="J1" s="89"/>
      <c r="K1" s="89"/>
      <c r="L1" s="85" t="s">
        <v>96</v>
      </c>
      <c r="M1" s="85"/>
      <c r="N1" s="85"/>
      <c r="O1" s="85"/>
      <c r="P1" s="85"/>
    </row>
    <row r="2" spans="1:16" ht="25.5" x14ac:dyDescent="0.4">
      <c r="B2" s="102" t="s">
        <v>87</v>
      </c>
      <c r="C2" s="103"/>
      <c r="D2" s="103"/>
      <c r="E2" s="103"/>
      <c r="F2" s="103"/>
      <c r="G2" s="103"/>
      <c r="H2" s="103"/>
      <c r="I2" s="103"/>
      <c r="J2" s="103"/>
      <c r="K2" s="103"/>
      <c r="L2" s="85"/>
      <c r="M2" s="85"/>
      <c r="N2" s="85"/>
      <c r="O2" s="85"/>
      <c r="P2" s="85"/>
    </row>
    <row r="3" spans="1:16" ht="15" customHeight="1" x14ac:dyDescent="0.4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6" ht="17.25" customHeight="1" x14ac:dyDescent="0.4">
      <c r="B4" s="34" t="s">
        <v>37</v>
      </c>
    </row>
    <row r="5" spans="1:16" ht="17.25" customHeight="1" x14ac:dyDescent="0.4">
      <c r="B5" s="34" t="s">
        <v>45</v>
      </c>
    </row>
    <row r="6" spans="1:16" ht="10.5" customHeight="1" thickBot="1" x14ac:dyDescent="0.45">
      <c r="B6" s="37"/>
    </row>
    <row r="7" spans="1:16" ht="31.5" customHeight="1" thickBot="1" x14ac:dyDescent="0.45">
      <c r="A7" s="38"/>
      <c r="B7" s="39" t="s">
        <v>27</v>
      </c>
      <c r="C7" s="99" t="s">
        <v>26</v>
      </c>
      <c r="D7" s="104"/>
      <c r="E7" s="104"/>
      <c r="F7" s="104"/>
      <c r="G7" s="104"/>
      <c r="H7" s="104"/>
      <c r="I7" s="99" t="s">
        <v>6</v>
      </c>
      <c r="J7" s="100"/>
      <c r="K7" s="101"/>
    </row>
    <row r="8" spans="1:16" ht="26.25" customHeight="1" x14ac:dyDescent="0.4">
      <c r="A8" s="72" t="s">
        <v>29</v>
      </c>
      <c r="B8" s="40" t="s">
        <v>22</v>
      </c>
      <c r="C8" s="105"/>
      <c r="D8" s="106"/>
      <c r="E8" s="106"/>
      <c r="F8" s="106"/>
      <c r="G8" s="106"/>
      <c r="H8" s="106"/>
      <c r="I8" s="96" t="s">
        <v>43</v>
      </c>
      <c r="J8" s="97"/>
      <c r="K8" s="98"/>
    </row>
    <row r="9" spans="1:16" ht="26.25" customHeight="1" x14ac:dyDescent="0.4">
      <c r="A9" s="73"/>
      <c r="B9" s="41" t="s">
        <v>28</v>
      </c>
      <c r="C9" s="70"/>
      <c r="D9" s="71"/>
      <c r="E9" s="71"/>
      <c r="F9" s="71"/>
      <c r="G9" s="71"/>
      <c r="H9" s="71"/>
      <c r="I9" s="93"/>
      <c r="J9" s="94"/>
      <c r="K9" s="95"/>
    </row>
    <row r="10" spans="1:16" ht="26.25" customHeight="1" x14ac:dyDescent="0.4">
      <c r="A10" s="73"/>
      <c r="B10" s="41" t="s">
        <v>23</v>
      </c>
      <c r="C10" s="70"/>
      <c r="D10" s="71"/>
      <c r="E10" s="71"/>
      <c r="F10" s="71"/>
      <c r="G10" s="71"/>
      <c r="H10" s="71"/>
      <c r="I10" s="93"/>
      <c r="J10" s="94"/>
      <c r="K10" s="95"/>
    </row>
    <row r="11" spans="1:16" ht="26.25" customHeight="1" x14ac:dyDescent="0.4">
      <c r="A11" s="73"/>
      <c r="B11" s="41" t="s">
        <v>11</v>
      </c>
      <c r="C11" s="70"/>
      <c r="D11" s="71"/>
      <c r="E11" s="71"/>
      <c r="F11" s="71"/>
      <c r="G11" s="71"/>
      <c r="H11" s="71"/>
      <c r="I11" s="93"/>
      <c r="J11" s="94"/>
      <c r="K11" s="95"/>
    </row>
    <row r="12" spans="1:16" ht="26.25" customHeight="1" x14ac:dyDescent="0.4">
      <c r="A12" s="73"/>
      <c r="B12" s="42" t="s">
        <v>24</v>
      </c>
      <c r="C12" s="81"/>
      <c r="D12" s="82"/>
      <c r="E12" s="82"/>
      <c r="F12" s="82"/>
      <c r="G12" s="82"/>
      <c r="H12" s="82"/>
      <c r="I12" s="90" t="s">
        <v>44</v>
      </c>
      <c r="J12" s="91"/>
      <c r="K12" s="92"/>
    </row>
    <row r="13" spans="1:16" ht="26.25" customHeight="1" thickBot="1" x14ac:dyDescent="0.45">
      <c r="A13" s="74"/>
      <c r="B13" s="43" t="s">
        <v>25</v>
      </c>
      <c r="C13" s="79"/>
      <c r="D13" s="80"/>
      <c r="E13" s="80"/>
      <c r="F13" s="80"/>
      <c r="G13" s="80"/>
      <c r="H13" s="80"/>
      <c r="I13" s="144" t="s">
        <v>36</v>
      </c>
      <c r="J13" s="145"/>
      <c r="K13" s="146"/>
    </row>
    <row r="14" spans="1:16" ht="12.75" customHeight="1" thickBot="1" x14ac:dyDescent="0.45">
      <c r="A14" s="44"/>
      <c r="B14" s="44"/>
      <c r="C14" s="45"/>
      <c r="D14" s="45"/>
      <c r="E14" s="45"/>
      <c r="F14" s="45"/>
      <c r="G14" s="45"/>
      <c r="H14" s="45"/>
      <c r="I14" s="46"/>
    </row>
    <row r="15" spans="1:16" ht="26.25" customHeight="1" x14ac:dyDescent="0.4">
      <c r="A15" s="47">
        <v>1</v>
      </c>
      <c r="B15" s="48" t="s">
        <v>10</v>
      </c>
      <c r="C15" s="75"/>
      <c r="D15" s="76"/>
      <c r="E15" s="77"/>
      <c r="F15" s="77"/>
      <c r="G15" s="78"/>
      <c r="H15" s="49" t="s">
        <v>33</v>
      </c>
      <c r="I15" s="141"/>
      <c r="J15" s="142"/>
      <c r="K15" s="143"/>
    </row>
    <row r="16" spans="1:16" ht="26.25" customHeight="1" x14ac:dyDescent="0.4">
      <c r="A16" s="65">
        <v>2</v>
      </c>
      <c r="B16" s="50" t="s">
        <v>9</v>
      </c>
      <c r="C16" s="64"/>
      <c r="D16" s="51" t="s">
        <v>34</v>
      </c>
      <c r="E16" s="83"/>
      <c r="F16" s="84"/>
      <c r="G16" s="84"/>
      <c r="H16" s="84"/>
      <c r="I16" s="133" t="s">
        <v>38</v>
      </c>
      <c r="J16" s="134"/>
      <c r="K16" s="135"/>
    </row>
    <row r="17" spans="1:11" ht="51.75" customHeight="1" x14ac:dyDescent="0.4">
      <c r="A17" s="52">
        <v>3</v>
      </c>
      <c r="B17" s="53" t="s">
        <v>8</v>
      </c>
      <c r="C17" s="70"/>
      <c r="D17" s="71"/>
      <c r="E17" s="71"/>
      <c r="F17" s="71"/>
      <c r="G17" s="71"/>
      <c r="H17" s="71"/>
      <c r="I17" s="136" t="s">
        <v>108</v>
      </c>
      <c r="J17" s="137"/>
      <c r="K17" s="138"/>
    </row>
    <row r="18" spans="1:11" ht="26.25" customHeight="1" x14ac:dyDescent="0.4">
      <c r="A18" s="52">
        <v>4</v>
      </c>
      <c r="B18" s="53" t="s">
        <v>7</v>
      </c>
      <c r="C18" s="70"/>
      <c r="D18" s="71"/>
      <c r="E18" s="71"/>
      <c r="F18" s="71"/>
      <c r="G18" s="71"/>
      <c r="H18" s="71"/>
      <c r="I18" s="133"/>
      <c r="J18" s="134"/>
      <c r="K18" s="135"/>
    </row>
    <row r="19" spans="1:11" ht="26.25" customHeight="1" x14ac:dyDescent="0.4">
      <c r="A19" s="52">
        <v>5</v>
      </c>
      <c r="B19" s="53" t="s">
        <v>30</v>
      </c>
      <c r="C19" s="70"/>
      <c r="D19" s="86"/>
      <c r="E19" s="86"/>
      <c r="F19" s="86"/>
      <c r="G19" s="86"/>
      <c r="H19" s="87"/>
      <c r="I19" s="133"/>
      <c r="J19" s="134"/>
      <c r="K19" s="135"/>
    </row>
    <row r="20" spans="1:11" ht="26.25" customHeight="1" x14ac:dyDescent="0.4">
      <c r="A20" s="52">
        <v>6</v>
      </c>
      <c r="B20" s="53" t="s">
        <v>63</v>
      </c>
      <c r="C20" s="70"/>
      <c r="D20" s="86"/>
      <c r="E20" s="86"/>
      <c r="F20" s="86"/>
      <c r="G20" s="86"/>
      <c r="H20" s="87"/>
      <c r="I20" s="133"/>
      <c r="J20" s="134"/>
      <c r="K20" s="135"/>
    </row>
    <row r="21" spans="1:11" ht="26.25" customHeight="1" x14ac:dyDescent="0.4">
      <c r="A21" s="52">
        <v>7</v>
      </c>
      <c r="B21" s="53" t="s">
        <v>59</v>
      </c>
      <c r="C21" s="70"/>
      <c r="D21" s="71"/>
      <c r="E21" s="71"/>
      <c r="F21" s="71"/>
      <c r="G21" s="71"/>
      <c r="H21" s="71"/>
      <c r="I21" s="133"/>
      <c r="J21" s="134"/>
      <c r="K21" s="135"/>
    </row>
    <row r="22" spans="1:11" ht="26.25" customHeight="1" x14ac:dyDescent="0.4">
      <c r="A22" s="52">
        <v>8</v>
      </c>
      <c r="B22" s="54" t="s">
        <v>64</v>
      </c>
      <c r="C22" s="70"/>
      <c r="D22" s="71"/>
      <c r="E22" s="71"/>
      <c r="F22" s="71"/>
      <c r="G22" s="71"/>
      <c r="H22" s="71"/>
      <c r="I22" s="133"/>
      <c r="J22" s="134"/>
      <c r="K22" s="135"/>
    </row>
    <row r="23" spans="1:11" ht="26.25" customHeight="1" x14ac:dyDescent="0.4">
      <c r="A23" s="52">
        <v>9</v>
      </c>
      <c r="B23" s="53" t="s">
        <v>31</v>
      </c>
      <c r="C23" s="70"/>
      <c r="D23" s="71"/>
      <c r="E23" s="71"/>
      <c r="F23" s="71"/>
      <c r="G23" s="71"/>
      <c r="H23" s="71"/>
      <c r="I23" s="133"/>
      <c r="J23" s="134"/>
      <c r="K23" s="135"/>
    </row>
    <row r="24" spans="1:11" ht="17.25" customHeight="1" x14ac:dyDescent="0.4">
      <c r="A24" s="107">
        <v>10</v>
      </c>
      <c r="B24" s="112" t="s">
        <v>105</v>
      </c>
      <c r="C24" s="115" t="s">
        <v>88</v>
      </c>
      <c r="D24" s="116"/>
      <c r="E24" s="116"/>
      <c r="F24" s="116"/>
      <c r="G24" s="124"/>
      <c r="H24" s="126" t="s">
        <v>5</v>
      </c>
      <c r="I24" s="110" t="s">
        <v>40</v>
      </c>
      <c r="J24" s="140">
        <f>G24*6310</f>
        <v>0</v>
      </c>
      <c r="K24" s="139" t="s">
        <v>39</v>
      </c>
    </row>
    <row r="25" spans="1:11" ht="17.25" customHeight="1" x14ac:dyDescent="0.4">
      <c r="A25" s="108"/>
      <c r="B25" s="113"/>
      <c r="C25" s="117"/>
      <c r="D25" s="118"/>
      <c r="E25" s="118"/>
      <c r="F25" s="118"/>
      <c r="G25" s="125"/>
      <c r="H25" s="127"/>
      <c r="I25" s="111"/>
      <c r="J25" s="140"/>
      <c r="K25" s="139"/>
    </row>
    <row r="26" spans="1:11" ht="17.25" customHeight="1" x14ac:dyDescent="0.4">
      <c r="A26" s="108"/>
      <c r="B26" s="113"/>
      <c r="C26" s="115" t="s">
        <v>89</v>
      </c>
      <c r="D26" s="116"/>
      <c r="E26" s="116"/>
      <c r="F26" s="116"/>
      <c r="G26" s="124"/>
      <c r="H26" s="126" t="s">
        <v>5</v>
      </c>
      <c r="I26" s="110" t="s">
        <v>40</v>
      </c>
      <c r="J26" s="140">
        <f>G26*2580</f>
        <v>0</v>
      </c>
      <c r="K26" s="139" t="s">
        <v>39</v>
      </c>
    </row>
    <row r="27" spans="1:11" ht="17.25" customHeight="1" x14ac:dyDescent="0.4">
      <c r="A27" s="108"/>
      <c r="B27" s="113"/>
      <c r="C27" s="117"/>
      <c r="D27" s="118"/>
      <c r="E27" s="118"/>
      <c r="F27" s="118"/>
      <c r="G27" s="125"/>
      <c r="H27" s="127"/>
      <c r="I27" s="111"/>
      <c r="J27" s="140"/>
      <c r="K27" s="139"/>
    </row>
    <row r="28" spans="1:11" ht="17.25" customHeight="1" x14ac:dyDescent="0.4">
      <c r="A28" s="108"/>
      <c r="B28" s="113"/>
      <c r="C28" s="115" t="s">
        <v>90</v>
      </c>
      <c r="D28" s="116"/>
      <c r="E28" s="116"/>
      <c r="F28" s="116"/>
      <c r="G28" s="124"/>
      <c r="H28" s="126" t="s">
        <v>5</v>
      </c>
      <c r="I28" s="110" t="s">
        <v>40</v>
      </c>
      <c r="J28" s="140">
        <f>G28*13170</f>
        <v>0</v>
      </c>
      <c r="K28" s="139" t="s">
        <v>39</v>
      </c>
    </row>
    <row r="29" spans="1:11" ht="17.25" customHeight="1" x14ac:dyDescent="0.4">
      <c r="A29" s="108"/>
      <c r="B29" s="113"/>
      <c r="C29" s="117"/>
      <c r="D29" s="118"/>
      <c r="E29" s="118"/>
      <c r="F29" s="118"/>
      <c r="G29" s="125"/>
      <c r="H29" s="127"/>
      <c r="I29" s="111"/>
      <c r="J29" s="140"/>
      <c r="K29" s="139"/>
    </row>
    <row r="30" spans="1:11" ht="17.25" customHeight="1" x14ac:dyDescent="0.4">
      <c r="A30" s="108"/>
      <c r="B30" s="113"/>
      <c r="C30" s="115" t="s">
        <v>91</v>
      </c>
      <c r="D30" s="119"/>
      <c r="E30" s="119"/>
      <c r="F30" s="120"/>
      <c r="G30" s="124"/>
      <c r="H30" s="126" t="s">
        <v>5</v>
      </c>
      <c r="I30" s="110" t="s">
        <v>40</v>
      </c>
      <c r="J30" s="140">
        <f>G30* 26970</f>
        <v>0</v>
      </c>
      <c r="K30" s="139" t="s">
        <v>39</v>
      </c>
    </row>
    <row r="31" spans="1:11" ht="17.25" customHeight="1" x14ac:dyDescent="0.4">
      <c r="A31" s="108"/>
      <c r="B31" s="113"/>
      <c r="C31" s="121"/>
      <c r="D31" s="122"/>
      <c r="E31" s="122"/>
      <c r="F31" s="123"/>
      <c r="G31" s="125"/>
      <c r="H31" s="127"/>
      <c r="I31" s="111"/>
      <c r="J31" s="140"/>
      <c r="K31" s="139"/>
    </row>
    <row r="32" spans="1:11" ht="17.25" customHeight="1" x14ac:dyDescent="0.4">
      <c r="A32" s="108"/>
      <c r="B32" s="113"/>
      <c r="C32" s="115" t="s">
        <v>92</v>
      </c>
      <c r="D32" s="119"/>
      <c r="E32" s="119"/>
      <c r="F32" s="120"/>
      <c r="G32" s="124"/>
      <c r="H32" s="126" t="s">
        <v>5</v>
      </c>
      <c r="I32" s="110" t="s">
        <v>40</v>
      </c>
      <c r="J32" s="140">
        <f>G32*49130</f>
        <v>0</v>
      </c>
      <c r="K32" s="139" t="s">
        <v>39</v>
      </c>
    </row>
    <row r="33" spans="1:14" ht="17.25" customHeight="1" x14ac:dyDescent="0.4">
      <c r="A33" s="108"/>
      <c r="B33" s="113"/>
      <c r="C33" s="121"/>
      <c r="D33" s="122"/>
      <c r="E33" s="122"/>
      <c r="F33" s="123"/>
      <c r="G33" s="125"/>
      <c r="H33" s="127"/>
      <c r="I33" s="111"/>
      <c r="J33" s="140"/>
      <c r="K33" s="139"/>
    </row>
    <row r="34" spans="1:14" ht="17.25" customHeight="1" x14ac:dyDescent="0.4">
      <c r="A34" s="108"/>
      <c r="B34" s="113"/>
      <c r="C34" s="115" t="s">
        <v>93</v>
      </c>
      <c r="D34" s="116"/>
      <c r="E34" s="116"/>
      <c r="F34" s="116"/>
      <c r="G34" s="124"/>
      <c r="H34" s="126" t="s">
        <v>5</v>
      </c>
      <c r="I34" s="110" t="s">
        <v>40</v>
      </c>
      <c r="J34" s="140">
        <f>G34*19730</f>
        <v>0</v>
      </c>
      <c r="K34" s="139" t="s">
        <v>39</v>
      </c>
    </row>
    <row r="35" spans="1:14" ht="17.25" customHeight="1" x14ac:dyDescent="0.4">
      <c r="A35" s="108"/>
      <c r="B35" s="113"/>
      <c r="C35" s="117"/>
      <c r="D35" s="118"/>
      <c r="E35" s="118"/>
      <c r="F35" s="118"/>
      <c r="G35" s="125"/>
      <c r="H35" s="127"/>
      <c r="I35" s="111"/>
      <c r="J35" s="140"/>
      <c r="K35" s="139"/>
    </row>
    <row r="36" spans="1:14" ht="17.25" customHeight="1" x14ac:dyDescent="0.4">
      <c r="A36" s="108"/>
      <c r="B36" s="113"/>
      <c r="C36" s="115" t="s">
        <v>94</v>
      </c>
      <c r="D36" s="116"/>
      <c r="E36" s="116"/>
      <c r="F36" s="116"/>
      <c r="G36" s="124"/>
      <c r="H36" s="126" t="s">
        <v>5</v>
      </c>
      <c r="I36" s="110" t="s">
        <v>40</v>
      </c>
      <c r="J36" s="140">
        <f>G36*300</f>
        <v>0</v>
      </c>
      <c r="K36" s="139" t="s">
        <v>39</v>
      </c>
    </row>
    <row r="37" spans="1:14" ht="17.25" customHeight="1" x14ac:dyDescent="0.4">
      <c r="A37" s="108"/>
      <c r="B37" s="113"/>
      <c r="C37" s="117"/>
      <c r="D37" s="118"/>
      <c r="E37" s="118"/>
      <c r="F37" s="118"/>
      <c r="G37" s="125"/>
      <c r="H37" s="127"/>
      <c r="I37" s="111"/>
      <c r="J37" s="140"/>
      <c r="K37" s="139"/>
    </row>
    <row r="38" spans="1:14" ht="25.5" customHeight="1" x14ac:dyDescent="0.4">
      <c r="A38" s="109"/>
      <c r="B38" s="114"/>
      <c r="C38" s="131" t="s">
        <v>41</v>
      </c>
      <c r="D38" s="132"/>
      <c r="E38" s="132"/>
      <c r="F38" s="132"/>
      <c r="G38" s="132"/>
      <c r="H38" s="132"/>
      <c r="I38" s="132"/>
      <c r="J38" s="62">
        <f>SUM(J24:J37)</f>
        <v>0</v>
      </c>
      <c r="K38" s="63" t="s">
        <v>39</v>
      </c>
      <c r="M38" s="55" t="s">
        <v>65</v>
      </c>
      <c r="N38" s="23" t="b">
        <v>0</v>
      </c>
    </row>
    <row r="39" spans="1:14" ht="26.25" customHeight="1" thickBot="1" x14ac:dyDescent="0.45">
      <c r="A39" s="56">
        <v>11</v>
      </c>
      <c r="B39" s="57" t="s">
        <v>21</v>
      </c>
      <c r="C39" s="21"/>
      <c r="D39" s="22"/>
      <c r="E39" s="22"/>
      <c r="F39" s="22"/>
      <c r="G39" s="22"/>
      <c r="H39" s="22"/>
      <c r="I39" s="128"/>
      <c r="J39" s="129"/>
      <c r="K39" s="130"/>
      <c r="M39" s="55" t="s">
        <v>47</v>
      </c>
      <c r="N39" s="23" t="b">
        <v>0</v>
      </c>
    </row>
    <row r="41" spans="1:14" x14ac:dyDescent="0.4">
      <c r="G41" s="58" t="s">
        <v>97</v>
      </c>
    </row>
    <row r="42" spans="1:14" x14ac:dyDescent="0.4">
      <c r="G42" s="58" t="s">
        <v>98</v>
      </c>
    </row>
  </sheetData>
  <sheetProtection password="CCF3" sheet="1" objects="1" selectLockedCells="1"/>
  <mergeCells count="82">
    <mergeCell ref="G30:G31"/>
    <mergeCell ref="H30:H31"/>
    <mergeCell ref="I30:I31"/>
    <mergeCell ref="J30:J31"/>
    <mergeCell ref="K30:K31"/>
    <mergeCell ref="J28:J29"/>
    <mergeCell ref="J34:J35"/>
    <mergeCell ref="K34:K35"/>
    <mergeCell ref="J32:J33"/>
    <mergeCell ref="K32:K33"/>
    <mergeCell ref="K28:K29"/>
    <mergeCell ref="I15:K15"/>
    <mergeCell ref="I13:K13"/>
    <mergeCell ref="I20:K20"/>
    <mergeCell ref="I22:K22"/>
    <mergeCell ref="C26:F27"/>
    <mergeCell ref="G26:G27"/>
    <mergeCell ref="H26:H27"/>
    <mergeCell ref="I26:I27"/>
    <mergeCell ref="J26:J27"/>
    <mergeCell ref="K26:K27"/>
    <mergeCell ref="H24:H25"/>
    <mergeCell ref="G24:G25"/>
    <mergeCell ref="C24:F25"/>
    <mergeCell ref="C21:H21"/>
    <mergeCell ref="C22:H22"/>
    <mergeCell ref="I21:K21"/>
    <mergeCell ref="I39:K39"/>
    <mergeCell ref="C38:I38"/>
    <mergeCell ref="I19:K19"/>
    <mergeCell ref="I18:K18"/>
    <mergeCell ref="I16:K16"/>
    <mergeCell ref="C17:H17"/>
    <mergeCell ref="I17:K17"/>
    <mergeCell ref="I23:K23"/>
    <mergeCell ref="K24:K25"/>
    <mergeCell ref="J24:J25"/>
    <mergeCell ref="G34:G35"/>
    <mergeCell ref="H34:H35"/>
    <mergeCell ref="J36:J37"/>
    <mergeCell ref="K36:K37"/>
    <mergeCell ref="G28:G29"/>
    <mergeCell ref="H28:H29"/>
    <mergeCell ref="A24:A38"/>
    <mergeCell ref="I24:I25"/>
    <mergeCell ref="B24:B38"/>
    <mergeCell ref="C36:F37"/>
    <mergeCell ref="C32:F33"/>
    <mergeCell ref="G36:G37"/>
    <mergeCell ref="H36:H37"/>
    <mergeCell ref="I36:I37"/>
    <mergeCell ref="H32:H33"/>
    <mergeCell ref="I32:I33"/>
    <mergeCell ref="C34:F35"/>
    <mergeCell ref="G32:G33"/>
    <mergeCell ref="C30:F31"/>
    <mergeCell ref="I34:I35"/>
    <mergeCell ref="C28:F29"/>
    <mergeCell ref="I28:I29"/>
    <mergeCell ref="L1:P2"/>
    <mergeCell ref="C18:H18"/>
    <mergeCell ref="C19:H19"/>
    <mergeCell ref="C20:H20"/>
    <mergeCell ref="B1:K1"/>
    <mergeCell ref="I12:K12"/>
    <mergeCell ref="I11:K11"/>
    <mergeCell ref="I10:K10"/>
    <mergeCell ref="I9:K9"/>
    <mergeCell ref="I8:K8"/>
    <mergeCell ref="I7:K7"/>
    <mergeCell ref="C10:H10"/>
    <mergeCell ref="C11:H11"/>
    <mergeCell ref="B2:K2"/>
    <mergeCell ref="C7:H7"/>
    <mergeCell ref="C8:H8"/>
    <mergeCell ref="C23:H23"/>
    <mergeCell ref="A8:A13"/>
    <mergeCell ref="C15:G15"/>
    <mergeCell ref="C13:H13"/>
    <mergeCell ref="C12:H12"/>
    <mergeCell ref="E16:H16"/>
    <mergeCell ref="C9:H9"/>
  </mergeCells>
  <phoneticPr fontId="1"/>
  <conditionalFormatting sqref="N38:N39">
    <cfRule type="dataBar" priority="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{8816BB14-C1EB-4836-B006-E89CF939CE70}</x14:id>
        </ext>
      </extLst>
    </cfRule>
  </conditionalFormatting>
  <dataValidations count="1">
    <dataValidation imeMode="disabled" allowBlank="1" showInputMessage="1" showErrorMessage="1" sqref="C8:H8 C12:H13 G24:G37"/>
  </dataValidations>
  <pageMargins left="0.70866141732283472" right="0.70866141732283472" top="0.55118110236220474" bottom="0.35433070866141736" header="0.31496062992125984" footer="0.31496062992125984"/>
  <pageSetup paperSize="9" scale="7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30">
              <controlPr defaultSize="0" autoFill="0" autoLine="0" autoPict="0">
                <anchor>
                  <from>
                    <xdr:col>2</xdr:col>
                    <xdr:colOff>104775</xdr:colOff>
                    <xdr:row>38</xdr:row>
                    <xdr:rowOff>38100</xdr:rowOff>
                  </from>
                  <to>
                    <xdr:col>2</xdr:col>
                    <xdr:colOff>361950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Check Box 31">
              <controlPr defaultSize="0" autoFill="0" autoLine="0" autoPict="0">
                <anchor>
                  <from>
                    <xdr:col>3</xdr:col>
                    <xdr:colOff>38100</xdr:colOff>
                    <xdr:row>38</xdr:row>
                    <xdr:rowOff>38100</xdr:rowOff>
                  </from>
                  <to>
                    <xdr:col>3</xdr:col>
                    <xdr:colOff>295275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" r:id="rId6" name="Button 33">
              <controlPr defaultSize="0" print="0" autoFill="0" autoPict="0" macro="[0]!ボタン33_Click">
                <anchor>
                  <from>
                    <xdr:col>2</xdr:col>
                    <xdr:colOff>409575</xdr:colOff>
                    <xdr:row>40</xdr:row>
                    <xdr:rowOff>19050</xdr:rowOff>
                  </from>
                  <to>
                    <xdr:col>5</xdr:col>
                    <xdr:colOff>276225</xdr:colOff>
                    <xdr:row>42</xdr:row>
                    <xdr:rowOff>180975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816BB14-C1EB-4836-B006-E89CF939CE70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N38:N39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00B050"/>
    <pageSetUpPr fitToPage="1"/>
  </sheetPr>
  <dimension ref="A1:P42"/>
  <sheetViews>
    <sheetView view="pageBreakPreview" topLeftCell="A19" zoomScale="70" zoomScaleNormal="100" zoomScaleSheetLayoutView="70" workbookViewId="0">
      <selection activeCell="C20" sqref="C20:H20"/>
    </sheetView>
  </sheetViews>
  <sheetFormatPr defaultRowHeight="18.75" x14ac:dyDescent="0.4"/>
  <cols>
    <col min="1" max="1" width="4.375" style="31" customWidth="1"/>
    <col min="2" max="2" width="17.625" style="31" customWidth="1"/>
    <col min="3" max="3" width="15.5" style="35" customWidth="1"/>
    <col min="4" max="4" width="5.25" style="35" customWidth="1"/>
    <col min="5" max="5" width="15.875" style="35" customWidth="1"/>
    <col min="6" max="6" width="5.25" style="35" customWidth="1"/>
    <col min="7" max="7" width="14.625" style="35" customWidth="1"/>
    <col min="8" max="8" width="5.25" style="35" customWidth="1"/>
    <col min="9" max="9" width="5.25" style="36" customWidth="1"/>
    <col min="10" max="10" width="19.5" style="33" customWidth="1"/>
    <col min="11" max="11" width="4.625" style="33" customWidth="1"/>
    <col min="12" max="12" width="8.75" style="33" customWidth="1"/>
    <col min="13" max="13" width="7.125" style="33" bestFit="1" customWidth="1"/>
    <col min="14" max="16384" width="9" style="33"/>
  </cols>
  <sheetData>
    <row r="1" spans="1:16" ht="24" x14ac:dyDescent="0.4">
      <c r="B1" s="88" t="s">
        <v>104</v>
      </c>
      <c r="C1" s="89"/>
      <c r="D1" s="89"/>
      <c r="E1" s="89"/>
      <c r="F1" s="89"/>
      <c r="G1" s="89"/>
      <c r="H1" s="89"/>
      <c r="I1" s="89"/>
      <c r="J1" s="89"/>
      <c r="K1" s="89"/>
      <c r="L1" s="85"/>
      <c r="M1" s="85"/>
      <c r="N1" s="85"/>
      <c r="O1" s="85"/>
      <c r="P1" s="85"/>
    </row>
    <row r="2" spans="1:16" ht="24" x14ac:dyDescent="0.4">
      <c r="B2" s="155" t="s">
        <v>87</v>
      </c>
      <c r="C2" s="156"/>
      <c r="D2" s="156"/>
      <c r="E2" s="156"/>
      <c r="F2" s="156"/>
      <c r="G2" s="156"/>
      <c r="H2" s="156"/>
      <c r="I2" s="156"/>
      <c r="J2" s="156"/>
      <c r="K2" s="156"/>
      <c r="L2" s="85"/>
      <c r="M2" s="85"/>
      <c r="N2" s="85"/>
      <c r="O2" s="85"/>
      <c r="P2" s="85"/>
    </row>
    <row r="3" spans="1:16" ht="15" customHeight="1" x14ac:dyDescent="0.4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6" ht="17.25" customHeight="1" x14ac:dyDescent="0.4">
      <c r="B4" s="34" t="s">
        <v>37</v>
      </c>
    </row>
    <row r="5" spans="1:16" ht="17.25" customHeight="1" x14ac:dyDescent="0.4">
      <c r="B5" s="34" t="s">
        <v>45</v>
      </c>
    </row>
    <row r="6" spans="1:16" ht="10.5" customHeight="1" thickBot="1" x14ac:dyDescent="0.45">
      <c r="B6" s="37"/>
    </row>
    <row r="7" spans="1:16" ht="31.5" customHeight="1" thickBot="1" x14ac:dyDescent="0.45">
      <c r="A7" s="38"/>
      <c r="B7" s="39" t="s">
        <v>27</v>
      </c>
      <c r="C7" s="99" t="s">
        <v>26</v>
      </c>
      <c r="D7" s="104"/>
      <c r="E7" s="104"/>
      <c r="F7" s="104"/>
      <c r="G7" s="104"/>
      <c r="H7" s="104"/>
      <c r="I7" s="99" t="s">
        <v>6</v>
      </c>
      <c r="J7" s="100"/>
      <c r="K7" s="101"/>
    </row>
    <row r="8" spans="1:16" ht="26.25" customHeight="1" x14ac:dyDescent="0.4">
      <c r="A8" s="72" t="s">
        <v>29</v>
      </c>
      <c r="B8" s="40" t="s">
        <v>14</v>
      </c>
      <c r="C8" s="147" t="s">
        <v>53</v>
      </c>
      <c r="D8" s="148"/>
      <c r="E8" s="148"/>
      <c r="F8" s="148"/>
      <c r="G8" s="148"/>
      <c r="H8" s="148"/>
      <c r="I8" s="96" t="s">
        <v>43</v>
      </c>
      <c r="J8" s="97"/>
      <c r="K8" s="98"/>
    </row>
    <row r="9" spans="1:16" ht="26.25" customHeight="1" x14ac:dyDescent="0.4">
      <c r="A9" s="73"/>
      <c r="B9" s="41" t="s">
        <v>28</v>
      </c>
      <c r="C9" s="149" t="s">
        <v>54</v>
      </c>
      <c r="D9" s="150"/>
      <c r="E9" s="150"/>
      <c r="F9" s="150"/>
      <c r="G9" s="150"/>
      <c r="H9" s="150"/>
      <c r="I9" s="93"/>
      <c r="J9" s="94"/>
      <c r="K9" s="95"/>
    </row>
    <row r="10" spans="1:16" ht="26.25" customHeight="1" x14ac:dyDescent="0.4">
      <c r="A10" s="73"/>
      <c r="B10" s="41" t="s">
        <v>23</v>
      </c>
      <c r="C10" s="149" t="s">
        <v>48</v>
      </c>
      <c r="D10" s="150"/>
      <c r="E10" s="150"/>
      <c r="F10" s="150"/>
      <c r="G10" s="150"/>
      <c r="H10" s="150"/>
      <c r="I10" s="93"/>
      <c r="J10" s="94"/>
      <c r="K10" s="95"/>
    </row>
    <row r="11" spans="1:16" ht="26.25" customHeight="1" x14ac:dyDescent="0.4">
      <c r="A11" s="73"/>
      <c r="B11" s="41" t="s">
        <v>11</v>
      </c>
      <c r="C11" s="149" t="s">
        <v>35</v>
      </c>
      <c r="D11" s="150"/>
      <c r="E11" s="150"/>
      <c r="F11" s="150"/>
      <c r="G11" s="150"/>
      <c r="H11" s="150"/>
      <c r="I11" s="93"/>
      <c r="J11" s="94"/>
      <c r="K11" s="95"/>
    </row>
    <row r="12" spans="1:16" ht="26.25" customHeight="1" x14ac:dyDescent="0.4">
      <c r="A12" s="73"/>
      <c r="B12" s="42" t="s">
        <v>24</v>
      </c>
      <c r="C12" s="151" t="s">
        <v>52</v>
      </c>
      <c r="D12" s="152"/>
      <c r="E12" s="152"/>
      <c r="F12" s="152"/>
      <c r="G12" s="152"/>
      <c r="H12" s="152"/>
      <c r="I12" s="90" t="s">
        <v>44</v>
      </c>
      <c r="J12" s="91"/>
      <c r="K12" s="92"/>
    </row>
    <row r="13" spans="1:16" ht="26.25" customHeight="1" thickBot="1" x14ac:dyDescent="0.45">
      <c r="A13" s="74"/>
      <c r="B13" s="43" t="s">
        <v>25</v>
      </c>
      <c r="C13" s="153" t="s">
        <v>107</v>
      </c>
      <c r="D13" s="154"/>
      <c r="E13" s="154"/>
      <c r="F13" s="154"/>
      <c r="G13" s="154"/>
      <c r="H13" s="154"/>
      <c r="I13" s="144" t="s">
        <v>36</v>
      </c>
      <c r="J13" s="145"/>
      <c r="K13" s="146"/>
    </row>
    <row r="14" spans="1:16" ht="12.75" customHeight="1" thickBot="1" x14ac:dyDescent="0.45">
      <c r="A14" s="44"/>
      <c r="B14" s="44"/>
      <c r="C14" s="45"/>
      <c r="D14" s="45"/>
      <c r="E14" s="45"/>
      <c r="F14" s="45"/>
      <c r="G14" s="45"/>
      <c r="H14" s="45"/>
      <c r="I14" s="46"/>
    </row>
    <row r="15" spans="1:16" ht="26.25" customHeight="1" x14ac:dyDescent="0.4">
      <c r="A15" s="47">
        <v>1</v>
      </c>
      <c r="B15" s="48" t="s">
        <v>10</v>
      </c>
      <c r="C15" s="157" t="s">
        <v>57</v>
      </c>
      <c r="D15" s="158"/>
      <c r="E15" s="159"/>
      <c r="F15" s="159"/>
      <c r="G15" s="160"/>
      <c r="H15" s="49" t="s">
        <v>32</v>
      </c>
      <c r="I15" s="141"/>
      <c r="J15" s="142"/>
      <c r="K15" s="143"/>
    </row>
    <row r="16" spans="1:16" ht="26.25" customHeight="1" x14ac:dyDescent="0.4">
      <c r="A16" s="65">
        <v>2</v>
      </c>
      <c r="B16" s="50" t="s">
        <v>9</v>
      </c>
      <c r="C16" s="66" t="s">
        <v>55</v>
      </c>
      <c r="D16" s="51" t="s">
        <v>34</v>
      </c>
      <c r="E16" s="161" t="s">
        <v>49</v>
      </c>
      <c r="F16" s="162"/>
      <c r="G16" s="162"/>
      <c r="H16" s="162"/>
      <c r="I16" s="133" t="s">
        <v>38</v>
      </c>
      <c r="J16" s="134"/>
      <c r="K16" s="135"/>
    </row>
    <row r="17" spans="1:11" ht="51.75" customHeight="1" x14ac:dyDescent="0.4">
      <c r="A17" s="52">
        <v>3</v>
      </c>
      <c r="B17" s="53" t="s">
        <v>8</v>
      </c>
      <c r="C17" s="149" t="s">
        <v>56</v>
      </c>
      <c r="D17" s="150"/>
      <c r="E17" s="150"/>
      <c r="F17" s="150"/>
      <c r="G17" s="150"/>
      <c r="H17" s="150"/>
      <c r="I17" s="136" t="s">
        <v>108</v>
      </c>
      <c r="J17" s="137"/>
      <c r="K17" s="138"/>
    </row>
    <row r="18" spans="1:11" ht="26.25" customHeight="1" x14ac:dyDescent="0.4">
      <c r="A18" s="52">
        <v>4</v>
      </c>
      <c r="B18" s="53" t="s">
        <v>7</v>
      </c>
      <c r="C18" s="149" t="s">
        <v>50</v>
      </c>
      <c r="D18" s="150"/>
      <c r="E18" s="150"/>
      <c r="F18" s="150"/>
      <c r="G18" s="150"/>
      <c r="H18" s="150"/>
      <c r="I18" s="133"/>
      <c r="J18" s="134"/>
      <c r="K18" s="135"/>
    </row>
    <row r="19" spans="1:11" ht="26.25" customHeight="1" x14ac:dyDescent="0.4">
      <c r="A19" s="52">
        <v>5</v>
      </c>
      <c r="B19" s="53" t="s">
        <v>30</v>
      </c>
      <c r="C19" s="149" t="s">
        <v>110</v>
      </c>
      <c r="D19" s="163"/>
      <c r="E19" s="163"/>
      <c r="F19" s="163"/>
      <c r="G19" s="163"/>
      <c r="H19" s="164"/>
      <c r="I19" s="133"/>
      <c r="J19" s="134"/>
      <c r="K19" s="135"/>
    </row>
    <row r="20" spans="1:11" ht="26.25" customHeight="1" x14ac:dyDescent="0.4">
      <c r="A20" s="52">
        <v>6</v>
      </c>
      <c r="B20" s="53" t="s">
        <v>63</v>
      </c>
      <c r="C20" s="149" t="s">
        <v>57</v>
      </c>
      <c r="D20" s="163"/>
      <c r="E20" s="163"/>
      <c r="F20" s="163"/>
      <c r="G20" s="163"/>
      <c r="H20" s="164"/>
      <c r="I20" s="133"/>
      <c r="J20" s="134"/>
      <c r="K20" s="135"/>
    </row>
    <row r="21" spans="1:11" ht="26.25" customHeight="1" x14ac:dyDescent="0.4">
      <c r="A21" s="52">
        <v>7</v>
      </c>
      <c r="B21" s="53" t="s">
        <v>59</v>
      </c>
      <c r="C21" s="149" t="s">
        <v>57</v>
      </c>
      <c r="D21" s="150"/>
      <c r="E21" s="150"/>
      <c r="F21" s="150"/>
      <c r="G21" s="150"/>
      <c r="H21" s="150"/>
      <c r="I21" s="133"/>
      <c r="J21" s="134"/>
      <c r="K21" s="135"/>
    </row>
    <row r="22" spans="1:11" ht="26.25" customHeight="1" x14ac:dyDescent="0.4">
      <c r="A22" s="52">
        <v>8</v>
      </c>
      <c r="B22" s="54" t="s">
        <v>64</v>
      </c>
      <c r="C22" s="149" t="s">
        <v>109</v>
      </c>
      <c r="D22" s="150"/>
      <c r="E22" s="150"/>
      <c r="F22" s="150"/>
      <c r="G22" s="150"/>
      <c r="H22" s="150"/>
      <c r="I22" s="133"/>
      <c r="J22" s="134"/>
      <c r="K22" s="135"/>
    </row>
    <row r="23" spans="1:11" ht="26.25" customHeight="1" x14ac:dyDescent="0.4">
      <c r="A23" s="52">
        <v>9</v>
      </c>
      <c r="B23" s="53" t="s">
        <v>31</v>
      </c>
      <c r="C23" s="149"/>
      <c r="D23" s="150"/>
      <c r="E23" s="150"/>
      <c r="F23" s="150"/>
      <c r="G23" s="150"/>
      <c r="H23" s="150"/>
      <c r="I23" s="133"/>
      <c r="J23" s="134"/>
      <c r="K23" s="135"/>
    </row>
    <row r="24" spans="1:11" ht="17.25" customHeight="1" x14ac:dyDescent="0.4">
      <c r="A24" s="107">
        <v>10</v>
      </c>
      <c r="B24" s="112" t="s">
        <v>105</v>
      </c>
      <c r="C24" s="115" t="s">
        <v>88</v>
      </c>
      <c r="D24" s="116"/>
      <c r="E24" s="116"/>
      <c r="F24" s="116"/>
      <c r="G24" s="165"/>
      <c r="H24" s="126" t="s">
        <v>5</v>
      </c>
      <c r="I24" s="110" t="s">
        <v>40</v>
      </c>
      <c r="J24" s="140">
        <f>G24*6310</f>
        <v>0</v>
      </c>
      <c r="K24" s="139" t="s">
        <v>39</v>
      </c>
    </row>
    <row r="25" spans="1:11" ht="17.25" customHeight="1" x14ac:dyDescent="0.4">
      <c r="A25" s="108"/>
      <c r="B25" s="113"/>
      <c r="C25" s="117"/>
      <c r="D25" s="118"/>
      <c r="E25" s="118"/>
      <c r="F25" s="118"/>
      <c r="G25" s="166"/>
      <c r="H25" s="127"/>
      <c r="I25" s="111"/>
      <c r="J25" s="140"/>
      <c r="K25" s="139"/>
    </row>
    <row r="26" spans="1:11" ht="17.25" customHeight="1" x14ac:dyDescent="0.4">
      <c r="A26" s="108"/>
      <c r="B26" s="113"/>
      <c r="C26" s="115" t="s">
        <v>89</v>
      </c>
      <c r="D26" s="116"/>
      <c r="E26" s="116"/>
      <c r="F26" s="116"/>
      <c r="G26" s="165"/>
      <c r="H26" s="126" t="s">
        <v>5</v>
      </c>
      <c r="I26" s="110" t="s">
        <v>40</v>
      </c>
      <c r="J26" s="140">
        <f>G26*2580</f>
        <v>0</v>
      </c>
      <c r="K26" s="139" t="s">
        <v>39</v>
      </c>
    </row>
    <row r="27" spans="1:11" ht="17.25" customHeight="1" x14ac:dyDescent="0.4">
      <c r="A27" s="108"/>
      <c r="B27" s="113"/>
      <c r="C27" s="117"/>
      <c r="D27" s="118"/>
      <c r="E27" s="118"/>
      <c r="F27" s="118"/>
      <c r="G27" s="166"/>
      <c r="H27" s="127"/>
      <c r="I27" s="111"/>
      <c r="J27" s="140"/>
      <c r="K27" s="139"/>
    </row>
    <row r="28" spans="1:11" ht="17.25" customHeight="1" x14ac:dyDescent="0.4">
      <c r="A28" s="108"/>
      <c r="B28" s="113"/>
      <c r="C28" s="115" t="s">
        <v>90</v>
      </c>
      <c r="D28" s="116"/>
      <c r="E28" s="116"/>
      <c r="F28" s="116"/>
      <c r="G28" s="165">
        <v>1</v>
      </c>
      <c r="H28" s="126" t="s">
        <v>5</v>
      </c>
      <c r="I28" s="110" t="s">
        <v>40</v>
      </c>
      <c r="J28" s="140">
        <f>G28*13170</f>
        <v>13170</v>
      </c>
      <c r="K28" s="139" t="s">
        <v>39</v>
      </c>
    </row>
    <row r="29" spans="1:11" ht="17.25" customHeight="1" x14ac:dyDescent="0.4">
      <c r="A29" s="108"/>
      <c r="B29" s="113"/>
      <c r="C29" s="117"/>
      <c r="D29" s="118"/>
      <c r="E29" s="118"/>
      <c r="F29" s="118"/>
      <c r="G29" s="166"/>
      <c r="H29" s="127"/>
      <c r="I29" s="111"/>
      <c r="J29" s="140"/>
      <c r="K29" s="139"/>
    </row>
    <row r="30" spans="1:11" ht="17.25" customHeight="1" x14ac:dyDescent="0.4">
      <c r="A30" s="108"/>
      <c r="B30" s="113"/>
      <c r="C30" s="115" t="s">
        <v>91</v>
      </c>
      <c r="D30" s="116"/>
      <c r="E30" s="116"/>
      <c r="F30" s="116"/>
      <c r="G30" s="165"/>
      <c r="H30" s="126" t="s">
        <v>5</v>
      </c>
      <c r="I30" s="110" t="s">
        <v>40</v>
      </c>
      <c r="J30" s="140">
        <f>G30*26970</f>
        <v>0</v>
      </c>
      <c r="K30" s="139" t="s">
        <v>39</v>
      </c>
    </row>
    <row r="31" spans="1:11" ht="17.25" customHeight="1" x14ac:dyDescent="0.4">
      <c r="A31" s="108"/>
      <c r="B31" s="113"/>
      <c r="C31" s="117"/>
      <c r="D31" s="118"/>
      <c r="E31" s="118"/>
      <c r="F31" s="118"/>
      <c r="G31" s="166"/>
      <c r="H31" s="127"/>
      <c r="I31" s="111"/>
      <c r="J31" s="140"/>
      <c r="K31" s="139"/>
    </row>
    <row r="32" spans="1:11" ht="17.25" customHeight="1" x14ac:dyDescent="0.4">
      <c r="A32" s="108"/>
      <c r="B32" s="113"/>
      <c r="C32" s="115" t="s">
        <v>92</v>
      </c>
      <c r="D32" s="116"/>
      <c r="E32" s="116"/>
      <c r="F32" s="116"/>
      <c r="G32" s="165">
        <v>1</v>
      </c>
      <c r="H32" s="126" t="s">
        <v>5</v>
      </c>
      <c r="I32" s="110" t="s">
        <v>40</v>
      </c>
      <c r="J32" s="140">
        <f>G32*49130</f>
        <v>49130</v>
      </c>
      <c r="K32" s="139" t="s">
        <v>39</v>
      </c>
    </row>
    <row r="33" spans="1:13" ht="17.25" customHeight="1" x14ac:dyDescent="0.4">
      <c r="A33" s="108"/>
      <c r="B33" s="113"/>
      <c r="C33" s="117"/>
      <c r="D33" s="118"/>
      <c r="E33" s="118"/>
      <c r="F33" s="118"/>
      <c r="G33" s="166"/>
      <c r="H33" s="127"/>
      <c r="I33" s="111"/>
      <c r="J33" s="140"/>
      <c r="K33" s="139"/>
    </row>
    <row r="34" spans="1:13" ht="17.25" customHeight="1" x14ac:dyDescent="0.4">
      <c r="A34" s="108"/>
      <c r="B34" s="113"/>
      <c r="C34" s="115" t="s">
        <v>93</v>
      </c>
      <c r="D34" s="116"/>
      <c r="E34" s="116"/>
      <c r="F34" s="116"/>
      <c r="G34" s="165">
        <v>1</v>
      </c>
      <c r="H34" s="126" t="s">
        <v>5</v>
      </c>
      <c r="I34" s="110" t="s">
        <v>40</v>
      </c>
      <c r="J34" s="140">
        <f>G34*19730</f>
        <v>19730</v>
      </c>
      <c r="K34" s="139" t="s">
        <v>39</v>
      </c>
    </row>
    <row r="35" spans="1:13" ht="17.25" customHeight="1" x14ac:dyDescent="0.4">
      <c r="A35" s="108"/>
      <c r="B35" s="113"/>
      <c r="C35" s="117"/>
      <c r="D35" s="118"/>
      <c r="E35" s="118"/>
      <c r="F35" s="118"/>
      <c r="G35" s="166"/>
      <c r="H35" s="127"/>
      <c r="I35" s="111"/>
      <c r="J35" s="140"/>
      <c r="K35" s="139"/>
    </row>
    <row r="36" spans="1:13" ht="17.25" customHeight="1" x14ac:dyDescent="0.4">
      <c r="A36" s="108"/>
      <c r="B36" s="113"/>
      <c r="C36" s="115" t="s">
        <v>94</v>
      </c>
      <c r="D36" s="116"/>
      <c r="E36" s="116"/>
      <c r="F36" s="116"/>
      <c r="G36" s="165"/>
      <c r="H36" s="126" t="s">
        <v>5</v>
      </c>
      <c r="I36" s="111" t="s">
        <v>42</v>
      </c>
      <c r="J36" s="140">
        <f>G36*300</f>
        <v>0</v>
      </c>
      <c r="K36" s="139" t="s">
        <v>39</v>
      </c>
    </row>
    <row r="37" spans="1:13" ht="17.25" customHeight="1" x14ac:dyDescent="0.4">
      <c r="A37" s="108"/>
      <c r="B37" s="113"/>
      <c r="C37" s="117"/>
      <c r="D37" s="118"/>
      <c r="E37" s="118"/>
      <c r="F37" s="118"/>
      <c r="G37" s="166"/>
      <c r="H37" s="127"/>
      <c r="I37" s="111"/>
      <c r="J37" s="140"/>
      <c r="K37" s="139"/>
    </row>
    <row r="38" spans="1:13" ht="25.5" customHeight="1" x14ac:dyDescent="0.4">
      <c r="A38" s="109"/>
      <c r="B38" s="114"/>
      <c r="C38" s="131" t="s">
        <v>41</v>
      </c>
      <c r="D38" s="132"/>
      <c r="E38" s="132"/>
      <c r="F38" s="132"/>
      <c r="G38" s="132"/>
      <c r="H38" s="132"/>
      <c r="I38" s="132"/>
      <c r="J38" s="62">
        <f>SUM(J24:J37)</f>
        <v>82030</v>
      </c>
      <c r="K38" s="63" t="s">
        <v>39</v>
      </c>
    </row>
    <row r="39" spans="1:13" ht="26.25" customHeight="1" thickBot="1" x14ac:dyDescent="0.45">
      <c r="A39" s="56">
        <v>11</v>
      </c>
      <c r="B39" s="57" t="s">
        <v>21</v>
      </c>
      <c r="C39" s="21"/>
      <c r="D39" s="22"/>
      <c r="E39" s="22"/>
      <c r="F39" s="22"/>
      <c r="G39" s="22"/>
      <c r="H39" s="22"/>
      <c r="I39" s="128"/>
      <c r="J39" s="129"/>
      <c r="K39" s="130"/>
      <c r="M39" s="55"/>
    </row>
    <row r="41" spans="1:13" x14ac:dyDescent="0.4">
      <c r="G41" s="58"/>
    </row>
    <row r="42" spans="1:13" x14ac:dyDescent="0.4">
      <c r="G42" s="58"/>
    </row>
  </sheetData>
  <sheetProtection password="CCF3" sheet="1" objects="1" selectLockedCells="1"/>
  <mergeCells count="82">
    <mergeCell ref="I39:K39"/>
    <mergeCell ref="C36:F37"/>
    <mergeCell ref="G36:G37"/>
    <mergeCell ref="H36:H37"/>
    <mergeCell ref="I36:I37"/>
    <mergeCell ref="J36:J37"/>
    <mergeCell ref="K36:K37"/>
    <mergeCell ref="K34:K35"/>
    <mergeCell ref="C32:F33"/>
    <mergeCell ref="G32:G33"/>
    <mergeCell ref="H32:H33"/>
    <mergeCell ref="I32:I33"/>
    <mergeCell ref="J32:J33"/>
    <mergeCell ref="K32:K33"/>
    <mergeCell ref="C34:F35"/>
    <mergeCell ref="G34:G35"/>
    <mergeCell ref="H34:H35"/>
    <mergeCell ref="I34:I35"/>
    <mergeCell ref="J34:J35"/>
    <mergeCell ref="C30:F31"/>
    <mergeCell ref="G30:G31"/>
    <mergeCell ref="H30:H31"/>
    <mergeCell ref="I30:I31"/>
    <mergeCell ref="J30:J31"/>
    <mergeCell ref="K28:K29"/>
    <mergeCell ref="A24:A38"/>
    <mergeCell ref="B24:B38"/>
    <mergeCell ref="C24:F25"/>
    <mergeCell ref="G24:G25"/>
    <mergeCell ref="H24:H25"/>
    <mergeCell ref="C26:F27"/>
    <mergeCell ref="G26:G27"/>
    <mergeCell ref="H26:H27"/>
    <mergeCell ref="C38:I38"/>
    <mergeCell ref="C28:F29"/>
    <mergeCell ref="G28:G29"/>
    <mergeCell ref="H28:H29"/>
    <mergeCell ref="I28:I29"/>
    <mergeCell ref="J28:J29"/>
    <mergeCell ref="K30:K31"/>
    <mergeCell ref="C21:H21"/>
    <mergeCell ref="I21:K21"/>
    <mergeCell ref="C22:H22"/>
    <mergeCell ref="I22:K22"/>
    <mergeCell ref="K26:K27"/>
    <mergeCell ref="C23:H23"/>
    <mergeCell ref="I23:K23"/>
    <mergeCell ref="I24:I25"/>
    <mergeCell ref="J24:J25"/>
    <mergeCell ref="K24:K25"/>
    <mergeCell ref="I26:I27"/>
    <mergeCell ref="J26:J27"/>
    <mergeCell ref="C18:H18"/>
    <mergeCell ref="I18:K18"/>
    <mergeCell ref="C19:H19"/>
    <mergeCell ref="I19:K19"/>
    <mergeCell ref="C20:H20"/>
    <mergeCell ref="I20:K20"/>
    <mergeCell ref="C15:G15"/>
    <mergeCell ref="I15:K15"/>
    <mergeCell ref="E16:H16"/>
    <mergeCell ref="I16:K16"/>
    <mergeCell ref="C17:H17"/>
    <mergeCell ref="I17:K17"/>
    <mergeCell ref="B1:K1"/>
    <mergeCell ref="L1:P2"/>
    <mergeCell ref="B2:K2"/>
    <mergeCell ref="C7:H7"/>
    <mergeCell ref="I7:K7"/>
    <mergeCell ref="A8:A13"/>
    <mergeCell ref="C8:H8"/>
    <mergeCell ref="I8:K8"/>
    <mergeCell ref="C9:H9"/>
    <mergeCell ref="I9:K9"/>
    <mergeCell ref="C10:H10"/>
    <mergeCell ref="I10:K10"/>
    <mergeCell ref="C11:H11"/>
    <mergeCell ref="I11:K11"/>
    <mergeCell ref="C12:H12"/>
    <mergeCell ref="I12:K12"/>
    <mergeCell ref="C13:H13"/>
    <mergeCell ref="I13:K13"/>
  </mergeCells>
  <phoneticPr fontId="1"/>
  <conditionalFormatting sqref="N39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{A512167E-AFFB-439E-AF3A-A00862C631C5}</x14:id>
        </ext>
      </extLst>
    </cfRule>
  </conditionalFormatting>
  <dataValidations count="1">
    <dataValidation imeMode="disabled" allowBlank="1" showInputMessage="1" showErrorMessage="1" sqref="C8:H8 G24:G37 C12:H13"/>
  </dataValidations>
  <pageMargins left="0.70866141732283472" right="0.70866141732283472" top="0.55118110236220474" bottom="0.35433070866141736" header="0.31496062992125984" footer="0.31496062992125984"/>
  <pageSetup paperSize="9" scale="7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" r:id="rId4" name="Check Box 1">
              <controlPr defaultSize="0" autoFill="0" autoLine="0" autoPict="0">
                <anchor>
                  <from>
                    <xdr:col>2</xdr:col>
                    <xdr:colOff>104775</xdr:colOff>
                    <xdr:row>38</xdr:row>
                    <xdr:rowOff>38100</xdr:rowOff>
                  </from>
                  <to>
                    <xdr:col>2</xdr:col>
                    <xdr:colOff>361950</xdr:colOff>
                    <xdr:row>38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" r:id="rId5" name="Check Box 2">
              <controlPr defaultSize="0" autoFill="0" autoLine="0" autoPict="0">
                <anchor>
                  <from>
                    <xdr:col>3</xdr:col>
                    <xdr:colOff>38100</xdr:colOff>
                    <xdr:row>38</xdr:row>
                    <xdr:rowOff>38100</xdr:rowOff>
                  </from>
                  <to>
                    <xdr:col>3</xdr:col>
                    <xdr:colOff>295275</xdr:colOff>
                    <xdr:row>38</xdr:row>
                    <xdr:rowOff>295275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512167E-AFFB-439E-AF3A-A00862C631C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N39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0"/>
  </sheetPr>
  <dimension ref="A1:S26"/>
  <sheetViews>
    <sheetView view="pageBreakPreview" zoomScale="70" zoomScaleNormal="55" zoomScaleSheetLayoutView="70" workbookViewId="0">
      <selection activeCell="B5" sqref="B5:G5"/>
    </sheetView>
  </sheetViews>
  <sheetFormatPr defaultRowHeight="12" x14ac:dyDescent="0.4"/>
  <cols>
    <col min="1" max="1" width="3.125" style="4" customWidth="1"/>
    <col min="2" max="2" width="12.25" style="4" bestFit="1" customWidth="1"/>
    <col min="3" max="3" width="6.375" style="3" customWidth="1"/>
    <col min="4" max="4" width="4.5" style="4" bestFit="1" customWidth="1"/>
    <col min="5" max="5" width="5" style="4" bestFit="1" customWidth="1"/>
    <col min="6" max="6" width="3" style="4" customWidth="1"/>
    <col min="7" max="7" width="4" style="4" customWidth="1"/>
    <col min="8" max="8" width="3.5" style="4" customWidth="1"/>
    <col min="9" max="9" width="3.125" style="3" customWidth="1"/>
    <col min="10" max="10" width="1.875" style="3" customWidth="1"/>
    <col min="11" max="12" width="4.875" style="3" customWidth="1"/>
    <col min="13" max="13" width="3.625" style="3" customWidth="1"/>
    <col min="14" max="14" width="4.5" style="4" bestFit="1" customWidth="1"/>
    <col min="15" max="15" width="5" style="4" bestFit="1" customWidth="1"/>
    <col min="16" max="16" width="4.5" style="4" customWidth="1"/>
    <col min="17" max="17" width="2.5" style="4" customWidth="1"/>
    <col min="18" max="18" width="1.875" style="4" customWidth="1"/>
    <col min="19" max="19" width="4.5" style="3" bestFit="1" customWidth="1"/>
    <col min="20" max="16384" width="9" style="3"/>
  </cols>
  <sheetData>
    <row r="1" spans="1:19" ht="28.5" customHeight="1" x14ac:dyDescent="0.4">
      <c r="P1" s="190" t="s">
        <v>20</v>
      </c>
      <c r="Q1" s="191"/>
      <c r="R1" s="191"/>
      <c r="S1" s="191"/>
    </row>
    <row r="2" spans="1:19" ht="47.25" customHeight="1" x14ac:dyDescent="0.4"/>
    <row r="3" spans="1:19" ht="49.5" customHeight="1" x14ac:dyDescent="0.4">
      <c r="A3" s="198" t="s">
        <v>66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</row>
    <row r="4" spans="1:19" ht="24" customHeight="1" x14ac:dyDescent="0.4">
      <c r="A4" s="14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34.5" customHeight="1" x14ac:dyDescent="0.4">
      <c r="B5" s="220" t="s">
        <v>111</v>
      </c>
      <c r="C5" s="221"/>
      <c r="D5" s="221"/>
      <c r="E5" s="221"/>
      <c r="F5" s="222"/>
      <c r="G5" s="222"/>
      <c r="H5" s="5"/>
      <c r="I5" s="5"/>
      <c r="J5" s="5"/>
      <c r="K5" s="5"/>
      <c r="L5" s="5"/>
      <c r="M5" s="4"/>
      <c r="S5" s="4"/>
    </row>
    <row r="6" spans="1:19" ht="30" customHeight="1" thickBot="1" x14ac:dyDescent="0.45">
      <c r="C6" s="4"/>
      <c r="H6" s="5"/>
      <c r="I6" s="5"/>
      <c r="J6" s="5"/>
      <c r="K6" s="5"/>
      <c r="L6" s="5"/>
      <c r="M6" s="4"/>
      <c r="S6" s="4"/>
    </row>
    <row r="7" spans="1:19" ht="20.25" customHeight="1" x14ac:dyDescent="0.4">
      <c r="A7" s="205" t="s">
        <v>95</v>
      </c>
      <c r="B7" s="203" t="s">
        <v>28</v>
      </c>
      <c r="C7" s="8" t="s">
        <v>14</v>
      </c>
      <c r="D7" s="196" t="str">
        <f>TEXT(入力シート!C8,"###-####")</f>
        <v>-</v>
      </c>
      <c r="E7" s="197"/>
      <c r="F7" s="197"/>
      <c r="G7" s="223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5"/>
    </row>
    <row r="8" spans="1:19" ht="26.25" customHeight="1" x14ac:dyDescent="0.4">
      <c r="A8" s="206"/>
      <c r="B8" s="204"/>
      <c r="C8" s="200" t="str">
        <f>入力シート!C9&amp;""</f>
        <v/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2"/>
    </row>
    <row r="9" spans="1:19" ht="30.75" customHeight="1" x14ac:dyDescent="0.4">
      <c r="A9" s="206"/>
      <c r="B9" s="9" t="s">
        <v>13</v>
      </c>
      <c r="C9" s="200" t="str">
        <f>入力シート!C10&amp;""</f>
        <v/>
      </c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2"/>
    </row>
    <row r="10" spans="1:19" ht="16.5" customHeight="1" x14ac:dyDescent="0.4">
      <c r="A10" s="206"/>
      <c r="B10" s="208" t="s">
        <v>11</v>
      </c>
      <c r="C10" s="216" t="str">
        <f>入力シート!C11&amp;""</f>
        <v/>
      </c>
      <c r="D10" s="217"/>
      <c r="E10" s="217"/>
      <c r="F10" s="217"/>
      <c r="G10" s="217"/>
      <c r="H10" s="217"/>
      <c r="I10" s="210" t="s">
        <v>12</v>
      </c>
      <c r="J10" s="211"/>
      <c r="K10" s="211"/>
      <c r="L10" s="212"/>
      <c r="M10" s="6"/>
      <c r="N10" s="228" t="str">
        <f>入力シート!C12&amp;""</f>
        <v/>
      </c>
      <c r="O10" s="228"/>
      <c r="P10" s="228"/>
      <c r="Q10" s="228"/>
      <c r="R10" s="228"/>
      <c r="S10" s="229"/>
    </row>
    <row r="11" spans="1:19" ht="16.5" customHeight="1" thickBot="1" x14ac:dyDescent="0.45">
      <c r="A11" s="207"/>
      <c r="B11" s="209"/>
      <c r="C11" s="218"/>
      <c r="D11" s="219"/>
      <c r="E11" s="219"/>
      <c r="F11" s="219"/>
      <c r="G11" s="219"/>
      <c r="H11" s="219"/>
      <c r="I11" s="213"/>
      <c r="J11" s="214"/>
      <c r="K11" s="214"/>
      <c r="L11" s="215"/>
      <c r="M11" s="7"/>
      <c r="N11" s="226" t="str">
        <f>入力シート!C13&amp;""</f>
        <v/>
      </c>
      <c r="O11" s="226"/>
      <c r="P11" s="226"/>
      <c r="Q11" s="226"/>
      <c r="R11" s="226"/>
      <c r="S11" s="227"/>
    </row>
    <row r="12" spans="1:19" ht="27.75" customHeight="1" x14ac:dyDescent="0.4">
      <c r="A12" s="19">
        <v>1</v>
      </c>
      <c r="B12" s="10" t="s">
        <v>10</v>
      </c>
      <c r="C12" s="194" t="str">
        <f>入力シート!C15&amp;""</f>
        <v/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2" t="s">
        <v>32</v>
      </c>
      <c r="S12" s="193"/>
    </row>
    <row r="13" spans="1:19" ht="27.75" customHeight="1" x14ac:dyDescent="0.4">
      <c r="A13" s="69">
        <v>2</v>
      </c>
      <c r="B13" s="67" t="s">
        <v>9</v>
      </c>
      <c r="C13" s="167" t="str">
        <f>入力シート!C16&amp;""</f>
        <v/>
      </c>
      <c r="D13" s="168"/>
      <c r="E13" s="168"/>
      <c r="F13" s="68" t="s">
        <v>46</v>
      </c>
      <c r="G13" s="173" t="str">
        <f>入力シート!E16&amp;""</f>
        <v/>
      </c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4"/>
    </row>
    <row r="14" spans="1:19" ht="27.75" customHeight="1" x14ac:dyDescent="0.4">
      <c r="A14" s="69">
        <v>3</v>
      </c>
      <c r="B14" s="67" t="s">
        <v>8</v>
      </c>
      <c r="C14" s="167" t="str">
        <f>入力シート!C17&amp;""</f>
        <v/>
      </c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2"/>
      <c r="S14" s="243"/>
    </row>
    <row r="15" spans="1:19" ht="27.75" customHeight="1" x14ac:dyDescent="0.4">
      <c r="A15" s="69">
        <v>4</v>
      </c>
      <c r="B15" s="9" t="s">
        <v>7</v>
      </c>
      <c r="C15" s="167" t="str">
        <f>入力シート!C18&amp;""</f>
        <v/>
      </c>
      <c r="D15" s="168"/>
      <c r="E15" s="168"/>
      <c r="F15" s="168"/>
      <c r="G15" s="168"/>
      <c r="H15" s="168"/>
      <c r="I15" s="69">
        <v>5</v>
      </c>
      <c r="J15" s="170" t="s">
        <v>30</v>
      </c>
      <c r="K15" s="171"/>
      <c r="L15" s="172"/>
      <c r="M15" s="168" t="str">
        <f>入力シート!C19&amp;""</f>
        <v/>
      </c>
      <c r="N15" s="168"/>
      <c r="O15" s="168"/>
      <c r="P15" s="168"/>
      <c r="Q15" s="168"/>
      <c r="R15" s="168"/>
      <c r="S15" s="169"/>
    </row>
    <row r="16" spans="1:19" ht="27.75" customHeight="1" x14ac:dyDescent="0.4">
      <c r="A16" s="69">
        <v>6</v>
      </c>
      <c r="B16" s="67" t="s">
        <v>58</v>
      </c>
      <c r="C16" s="167" t="str">
        <f>入力シート!C20&amp;""</f>
        <v/>
      </c>
      <c r="D16" s="168"/>
      <c r="E16" s="168"/>
      <c r="F16" s="168"/>
      <c r="G16" s="168"/>
      <c r="H16" s="168"/>
      <c r="I16" s="69">
        <v>7</v>
      </c>
      <c r="J16" s="170" t="s">
        <v>59</v>
      </c>
      <c r="K16" s="171"/>
      <c r="L16" s="172"/>
      <c r="M16" s="175" t="str">
        <f>入力シート!C21&amp;""</f>
        <v/>
      </c>
      <c r="N16" s="175"/>
      <c r="O16" s="175"/>
      <c r="P16" s="175"/>
      <c r="Q16" s="175"/>
      <c r="R16" s="175"/>
      <c r="S16" s="176"/>
    </row>
    <row r="17" spans="1:19" ht="27.75" customHeight="1" x14ac:dyDescent="0.4">
      <c r="A17" s="69">
        <v>8</v>
      </c>
      <c r="B17" s="9" t="s">
        <v>60</v>
      </c>
      <c r="C17" s="167" t="str">
        <f>入力シート!C22&amp;""</f>
        <v/>
      </c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2"/>
      <c r="S17" s="243"/>
    </row>
    <row r="18" spans="1:19" ht="27.75" customHeight="1" x14ac:dyDescent="0.4">
      <c r="A18" s="69">
        <v>9</v>
      </c>
      <c r="B18" s="67" t="s">
        <v>31</v>
      </c>
      <c r="C18" s="200" t="str">
        <f>入力シート!C23&amp;""</f>
        <v/>
      </c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2"/>
    </row>
    <row r="19" spans="1:19" ht="22.5" customHeight="1" x14ac:dyDescent="0.4">
      <c r="A19" s="177">
        <v>10</v>
      </c>
      <c r="B19" s="178" t="s">
        <v>67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9"/>
    </row>
    <row r="20" spans="1:19" ht="22.5" x14ac:dyDescent="0.4">
      <c r="A20" s="177"/>
      <c r="B20" s="171" t="s">
        <v>0</v>
      </c>
      <c r="C20" s="172"/>
      <c r="D20" s="11" t="s">
        <v>4</v>
      </c>
      <c r="E20" s="12" t="s">
        <v>1</v>
      </c>
      <c r="F20" s="180" t="s">
        <v>3</v>
      </c>
      <c r="G20" s="172"/>
      <c r="H20" s="180" t="s">
        <v>2</v>
      </c>
      <c r="I20" s="179"/>
      <c r="J20" s="171" t="s">
        <v>0</v>
      </c>
      <c r="K20" s="178"/>
      <c r="L20" s="178"/>
      <c r="M20" s="182"/>
      <c r="N20" s="11" t="s">
        <v>4</v>
      </c>
      <c r="O20" s="12" t="s">
        <v>1</v>
      </c>
      <c r="P20" s="180" t="s">
        <v>3</v>
      </c>
      <c r="Q20" s="172"/>
      <c r="R20" s="180" t="s">
        <v>2</v>
      </c>
      <c r="S20" s="179"/>
    </row>
    <row r="21" spans="1:19" ht="36" customHeight="1" x14ac:dyDescent="0.4">
      <c r="A21" s="177"/>
      <c r="B21" s="181" t="s">
        <v>68</v>
      </c>
      <c r="C21" s="182"/>
      <c r="D21" s="26" t="s">
        <v>75</v>
      </c>
      <c r="E21" s="11" t="s">
        <v>61</v>
      </c>
      <c r="F21" s="180" t="s">
        <v>81</v>
      </c>
      <c r="G21" s="172"/>
      <c r="H21" s="183" t="str">
        <f>入力シート!G24&amp;""</f>
        <v/>
      </c>
      <c r="I21" s="184"/>
      <c r="J21" s="181" t="s">
        <v>71</v>
      </c>
      <c r="K21" s="178"/>
      <c r="L21" s="178"/>
      <c r="M21" s="182"/>
      <c r="N21" s="26" t="s">
        <v>78</v>
      </c>
      <c r="O21" s="11" t="s">
        <v>61</v>
      </c>
      <c r="P21" s="180" t="s">
        <v>84</v>
      </c>
      <c r="Q21" s="172"/>
      <c r="R21" s="183" t="str">
        <f>入力シート!G30&amp;""</f>
        <v/>
      </c>
      <c r="S21" s="184"/>
    </row>
    <row r="22" spans="1:19" ht="36" customHeight="1" x14ac:dyDescent="0.4">
      <c r="A22" s="177"/>
      <c r="B22" s="181" t="s">
        <v>69</v>
      </c>
      <c r="C22" s="182"/>
      <c r="D22" s="26" t="s">
        <v>76</v>
      </c>
      <c r="E22" s="11" t="s">
        <v>61</v>
      </c>
      <c r="F22" s="180" t="s">
        <v>82</v>
      </c>
      <c r="G22" s="172"/>
      <c r="H22" s="183" t="str">
        <f>入力シート!G26&amp;""</f>
        <v/>
      </c>
      <c r="I22" s="184"/>
      <c r="J22" s="181" t="s">
        <v>72</v>
      </c>
      <c r="K22" s="178"/>
      <c r="L22" s="178"/>
      <c r="M22" s="182"/>
      <c r="N22" s="26" t="s">
        <v>79</v>
      </c>
      <c r="O22" s="11" t="s">
        <v>61</v>
      </c>
      <c r="P22" s="180" t="s">
        <v>85</v>
      </c>
      <c r="Q22" s="172"/>
      <c r="R22" s="183" t="str">
        <f>入力シート!G32&amp;""</f>
        <v/>
      </c>
      <c r="S22" s="184"/>
    </row>
    <row r="23" spans="1:19" ht="36" customHeight="1" x14ac:dyDescent="0.4">
      <c r="A23" s="177"/>
      <c r="B23" s="181" t="s">
        <v>70</v>
      </c>
      <c r="C23" s="182"/>
      <c r="D23" s="26" t="s">
        <v>77</v>
      </c>
      <c r="E23" s="11" t="s">
        <v>61</v>
      </c>
      <c r="F23" s="180" t="s">
        <v>83</v>
      </c>
      <c r="G23" s="172"/>
      <c r="H23" s="183" t="str">
        <f>入力シート!G28&amp;""</f>
        <v/>
      </c>
      <c r="I23" s="184"/>
      <c r="J23" s="181" t="s">
        <v>73</v>
      </c>
      <c r="K23" s="178"/>
      <c r="L23" s="178"/>
      <c r="M23" s="182"/>
      <c r="N23" s="26" t="s">
        <v>80</v>
      </c>
      <c r="O23" s="11" t="s">
        <v>61</v>
      </c>
      <c r="P23" s="180" t="s">
        <v>86</v>
      </c>
      <c r="Q23" s="172"/>
      <c r="R23" s="183" t="str">
        <f>入力シート!G34&amp;""</f>
        <v/>
      </c>
      <c r="S23" s="184"/>
    </row>
    <row r="24" spans="1:19" ht="36" customHeight="1" x14ac:dyDescent="0.4">
      <c r="A24" s="177"/>
      <c r="B24" s="187"/>
      <c r="C24" s="178"/>
      <c r="D24" s="188"/>
      <c r="E24" s="188"/>
      <c r="F24" s="188"/>
      <c r="G24" s="188"/>
      <c r="H24" s="188"/>
      <c r="I24" s="189"/>
      <c r="J24" s="236" t="s">
        <v>74</v>
      </c>
      <c r="K24" s="237"/>
      <c r="L24" s="237"/>
      <c r="M24" s="238"/>
      <c r="N24" s="29">
        <v>51</v>
      </c>
      <c r="O24" s="30" t="s">
        <v>5</v>
      </c>
      <c r="P24" s="239" t="s">
        <v>62</v>
      </c>
      <c r="Q24" s="240"/>
      <c r="R24" s="185" t="str">
        <f>入力シート!G36&amp;""</f>
        <v/>
      </c>
      <c r="S24" s="186"/>
    </row>
    <row r="25" spans="1:19" ht="27.75" customHeight="1" thickBot="1" x14ac:dyDescent="0.45">
      <c r="A25" s="20">
        <v>11</v>
      </c>
      <c r="B25" s="15" t="s">
        <v>21</v>
      </c>
      <c r="C25" s="230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2"/>
    </row>
    <row r="26" spans="1:19" ht="19.5" customHeight="1" thickBot="1" x14ac:dyDescent="0.45">
      <c r="A26" s="16"/>
      <c r="O26" s="233">
        <f>入力シート!J38</f>
        <v>0</v>
      </c>
      <c r="P26" s="234"/>
      <c r="Q26" s="234"/>
      <c r="R26" s="234"/>
      <c r="S26" s="235"/>
    </row>
  </sheetData>
  <sheetProtection password="CCF3" sheet="1" objects="1" selectLockedCells="1"/>
  <mergeCells count="59">
    <mergeCell ref="C17:S17"/>
    <mergeCell ref="C14:S14"/>
    <mergeCell ref="F23:G23"/>
    <mergeCell ref="H23:I23"/>
    <mergeCell ref="J23:M23"/>
    <mergeCell ref="P23:Q23"/>
    <mergeCell ref="C25:S25"/>
    <mergeCell ref="O26:S26"/>
    <mergeCell ref="J20:M20"/>
    <mergeCell ref="C18:S18"/>
    <mergeCell ref="R20:S20"/>
    <mergeCell ref="P20:Q20"/>
    <mergeCell ref="R23:S23"/>
    <mergeCell ref="B22:C22"/>
    <mergeCell ref="F22:G22"/>
    <mergeCell ref="H22:I22"/>
    <mergeCell ref="J22:M22"/>
    <mergeCell ref="J24:M24"/>
    <mergeCell ref="P24:Q24"/>
    <mergeCell ref="P1:S1"/>
    <mergeCell ref="R12:S12"/>
    <mergeCell ref="C12:Q12"/>
    <mergeCell ref="D7:F7"/>
    <mergeCell ref="A3:S3"/>
    <mergeCell ref="C8:S8"/>
    <mergeCell ref="B7:B8"/>
    <mergeCell ref="A7:A11"/>
    <mergeCell ref="B10:B11"/>
    <mergeCell ref="I10:L11"/>
    <mergeCell ref="C9:S9"/>
    <mergeCell ref="C10:H11"/>
    <mergeCell ref="B5:G5"/>
    <mergeCell ref="G7:S7"/>
    <mergeCell ref="N11:S11"/>
    <mergeCell ref="N10:S10"/>
    <mergeCell ref="A19:A24"/>
    <mergeCell ref="B19:S19"/>
    <mergeCell ref="B20:C20"/>
    <mergeCell ref="H20:I20"/>
    <mergeCell ref="F20:G20"/>
    <mergeCell ref="B21:C21"/>
    <mergeCell ref="F21:G21"/>
    <mergeCell ref="H21:I21"/>
    <mergeCell ref="J21:M21"/>
    <mergeCell ref="P21:Q21"/>
    <mergeCell ref="R21:S21"/>
    <mergeCell ref="P22:Q22"/>
    <mergeCell ref="R22:S22"/>
    <mergeCell ref="B23:C23"/>
    <mergeCell ref="R24:S24"/>
    <mergeCell ref="B24:I24"/>
    <mergeCell ref="C13:E13"/>
    <mergeCell ref="C16:H16"/>
    <mergeCell ref="C15:H15"/>
    <mergeCell ref="M15:S15"/>
    <mergeCell ref="J15:L15"/>
    <mergeCell ref="G13:S13"/>
    <mergeCell ref="J16:L16"/>
    <mergeCell ref="M16:S16"/>
  </mergeCells>
  <phoneticPr fontId="1"/>
  <pageMargins left="0.6692913385826772" right="0.31496062992125984" top="0.19685039370078741" bottom="0.19685039370078741" header="3.937007874015748E-2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" r:id="rId4" name="Check Box 29">
              <controlPr defaultSize="0" autoFill="0" autoLine="0" autoPict="0">
                <anchor>
                  <from>
                    <xdr:col>2</xdr:col>
                    <xdr:colOff>266700</xdr:colOff>
                    <xdr:row>24</xdr:row>
                    <xdr:rowOff>47625</xdr:rowOff>
                  </from>
                  <to>
                    <xdr:col>3</xdr:col>
                    <xdr:colOff>38100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" r:id="rId5" name="Check Box 30">
              <controlPr defaultSize="0" autoFill="0" autoLine="0" autoPict="0">
                <anchor>
                  <from>
                    <xdr:col>6</xdr:col>
                    <xdr:colOff>28575</xdr:colOff>
                    <xdr:row>24</xdr:row>
                    <xdr:rowOff>47625</xdr:rowOff>
                  </from>
                  <to>
                    <xdr:col>6</xdr:col>
                    <xdr:colOff>285750</xdr:colOff>
                    <xdr:row>24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theme="0"/>
  </sheetPr>
  <dimension ref="A1:S26"/>
  <sheetViews>
    <sheetView view="pageBreakPreview" zoomScale="70" zoomScaleNormal="55" zoomScaleSheetLayoutView="70" workbookViewId="0">
      <selection activeCell="B5" sqref="B5:G5"/>
    </sheetView>
  </sheetViews>
  <sheetFormatPr defaultRowHeight="12" x14ac:dyDescent="0.4"/>
  <cols>
    <col min="1" max="1" width="3.125" style="4" customWidth="1"/>
    <col min="2" max="2" width="12.25" style="4" bestFit="1" customWidth="1"/>
    <col min="3" max="3" width="6.375" style="3" customWidth="1"/>
    <col min="4" max="4" width="4.5" style="4" bestFit="1" customWidth="1"/>
    <col min="5" max="5" width="5" style="4" bestFit="1" customWidth="1"/>
    <col min="6" max="6" width="3" style="4" customWidth="1"/>
    <col min="7" max="7" width="4" style="4" customWidth="1"/>
    <col min="8" max="8" width="3.5" style="4" customWidth="1"/>
    <col min="9" max="9" width="3.125" style="3" customWidth="1"/>
    <col min="10" max="10" width="1.875" style="3" customWidth="1"/>
    <col min="11" max="12" width="4.875" style="3" customWidth="1"/>
    <col min="13" max="13" width="3.625" style="3" customWidth="1"/>
    <col min="14" max="14" width="4.5" style="4" bestFit="1" customWidth="1"/>
    <col min="15" max="15" width="5" style="4" bestFit="1" customWidth="1"/>
    <col min="16" max="16" width="4.5" style="4" customWidth="1"/>
    <col min="17" max="17" width="2.5" style="4" customWidth="1"/>
    <col min="18" max="18" width="1.875" style="4" customWidth="1"/>
    <col min="19" max="19" width="4.5" style="3" bestFit="1" customWidth="1"/>
    <col min="20" max="16384" width="9" style="3"/>
  </cols>
  <sheetData>
    <row r="1" spans="1:19" ht="28.5" customHeight="1" x14ac:dyDescent="0.4">
      <c r="P1" s="190" t="s">
        <v>99</v>
      </c>
      <c r="Q1" s="191"/>
      <c r="R1" s="191"/>
      <c r="S1" s="191"/>
    </row>
    <row r="2" spans="1:19" ht="47.25" customHeight="1" x14ac:dyDescent="0.4"/>
    <row r="3" spans="1:19" ht="49.5" customHeight="1" x14ac:dyDescent="0.4">
      <c r="A3" s="198" t="s">
        <v>66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</row>
    <row r="4" spans="1:19" ht="24" customHeight="1" x14ac:dyDescent="0.4">
      <c r="A4" s="14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34.5" customHeight="1" x14ac:dyDescent="0.4">
      <c r="B5" s="220" t="s">
        <v>111</v>
      </c>
      <c r="C5" s="221"/>
      <c r="D5" s="221"/>
      <c r="E5" s="221"/>
      <c r="F5" s="222"/>
      <c r="G5" s="222"/>
      <c r="H5" s="5"/>
      <c r="I5" s="5"/>
      <c r="J5" s="5"/>
      <c r="K5" s="5"/>
      <c r="L5" s="5"/>
      <c r="M5" s="4"/>
      <c r="S5" s="4"/>
    </row>
    <row r="6" spans="1:19" ht="30" customHeight="1" thickBot="1" x14ac:dyDescent="0.45">
      <c r="C6" s="4"/>
      <c r="H6" s="5"/>
      <c r="I6" s="5"/>
      <c r="J6" s="5"/>
      <c r="K6" s="5"/>
      <c r="L6" s="5"/>
      <c r="M6" s="4"/>
      <c r="S6" s="4"/>
    </row>
    <row r="7" spans="1:19" ht="20.25" customHeight="1" x14ac:dyDescent="0.4">
      <c r="A7" s="205" t="s">
        <v>95</v>
      </c>
      <c r="B7" s="203" t="s">
        <v>28</v>
      </c>
      <c r="C7" s="8" t="s">
        <v>14</v>
      </c>
      <c r="D7" s="244" t="str">
        <f>TEXT(入力シート!C8,"###-####")</f>
        <v>-</v>
      </c>
      <c r="E7" s="245"/>
      <c r="F7" s="245"/>
      <c r="G7" s="223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5"/>
    </row>
    <row r="8" spans="1:19" ht="26.25" customHeight="1" x14ac:dyDescent="0.4">
      <c r="A8" s="206"/>
      <c r="B8" s="204"/>
      <c r="C8" s="200" t="str">
        <f>入力シート!C9&amp;""</f>
        <v/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2"/>
    </row>
    <row r="9" spans="1:19" ht="30.75" customHeight="1" x14ac:dyDescent="0.4">
      <c r="A9" s="206"/>
      <c r="B9" s="9" t="s">
        <v>13</v>
      </c>
      <c r="C9" s="200" t="str">
        <f>入力シート!C10&amp;""</f>
        <v/>
      </c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2"/>
    </row>
    <row r="10" spans="1:19" ht="16.5" customHeight="1" x14ac:dyDescent="0.4">
      <c r="A10" s="206"/>
      <c r="B10" s="208" t="s">
        <v>11</v>
      </c>
      <c r="C10" s="216" t="str">
        <f>入力シート!C11&amp;""</f>
        <v/>
      </c>
      <c r="D10" s="217"/>
      <c r="E10" s="217"/>
      <c r="F10" s="217"/>
      <c r="G10" s="217"/>
      <c r="H10" s="217"/>
      <c r="I10" s="210" t="s">
        <v>12</v>
      </c>
      <c r="J10" s="211"/>
      <c r="K10" s="211"/>
      <c r="L10" s="212"/>
      <c r="M10" s="6"/>
      <c r="N10" s="228" t="str">
        <f>入力シート!C12&amp;""</f>
        <v/>
      </c>
      <c r="O10" s="228"/>
      <c r="P10" s="228"/>
      <c r="Q10" s="228"/>
      <c r="R10" s="228"/>
      <c r="S10" s="229"/>
    </row>
    <row r="11" spans="1:19" ht="16.5" customHeight="1" thickBot="1" x14ac:dyDescent="0.45">
      <c r="A11" s="207"/>
      <c r="B11" s="209"/>
      <c r="C11" s="218"/>
      <c r="D11" s="219"/>
      <c r="E11" s="219"/>
      <c r="F11" s="219"/>
      <c r="G11" s="219"/>
      <c r="H11" s="219"/>
      <c r="I11" s="213"/>
      <c r="J11" s="214"/>
      <c r="K11" s="214"/>
      <c r="L11" s="215"/>
      <c r="M11" s="7"/>
      <c r="N11" s="226" t="str">
        <f>入力シート!C13&amp;""</f>
        <v/>
      </c>
      <c r="O11" s="226"/>
      <c r="P11" s="226"/>
      <c r="Q11" s="226"/>
      <c r="R11" s="226"/>
      <c r="S11" s="227"/>
    </row>
    <row r="12" spans="1:19" ht="27.75" customHeight="1" x14ac:dyDescent="0.4">
      <c r="A12" s="19">
        <v>1</v>
      </c>
      <c r="B12" s="10" t="s">
        <v>10</v>
      </c>
      <c r="C12" s="194" t="str">
        <f>入力シート!C15&amp;""</f>
        <v/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2" t="s">
        <v>32</v>
      </c>
      <c r="S12" s="193"/>
    </row>
    <row r="13" spans="1:19" ht="27.75" customHeight="1" x14ac:dyDescent="0.4">
      <c r="A13" s="61">
        <v>2</v>
      </c>
      <c r="B13" s="60" t="s">
        <v>9</v>
      </c>
      <c r="C13" s="167" t="str">
        <f>入力シート!C16&amp;""</f>
        <v/>
      </c>
      <c r="D13" s="168"/>
      <c r="E13" s="168"/>
      <c r="F13" s="59" t="s">
        <v>46</v>
      </c>
      <c r="G13" s="173" t="str">
        <f>入力シート!E16&amp;""</f>
        <v/>
      </c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4"/>
    </row>
    <row r="14" spans="1:19" ht="27.75" customHeight="1" x14ac:dyDescent="0.4">
      <c r="A14" s="61">
        <v>3</v>
      </c>
      <c r="B14" s="60" t="s">
        <v>8</v>
      </c>
      <c r="C14" s="167" t="str">
        <f>入力シート!C17&amp;""</f>
        <v/>
      </c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2"/>
      <c r="S14" s="243"/>
    </row>
    <row r="15" spans="1:19" ht="27.75" customHeight="1" x14ac:dyDescent="0.4">
      <c r="A15" s="28">
        <v>4</v>
      </c>
      <c r="B15" s="9" t="s">
        <v>7</v>
      </c>
      <c r="C15" s="167" t="str">
        <f>入力シート!C18&amp;""</f>
        <v/>
      </c>
      <c r="D15" s="168"/>
      <c r="E15" s="168"/>
      <c r="F15" s="168"/>
      <c r="G15" s="168"/>
      <c r="H15" s="168"/>
      <c r="I15" s="28">
        <v>5</v>
      </c>
      <c r="J15" s="170" t="s">
        <v>30</v>
      </c>
      <c r="K15" s="171"/>
      <c r="L15" s="172"/>
      <c r="M15" s="168" t="str">
        <f>入力シート!C19&amp;""</f>
        <v/>
      </c>
      <c r="N15" s="168"/>
      <c r="O15" s="168"/>
      <c r="P15" s="168"/>
      <c r="Q15" s="168"/>
      <c r="R15" s="168"/>
      <c r="S15" s="169"/>
    </row>
    <row r="16" spans="1:19" ht="27.75" customHeight="1" x14ac:dyDescent="0.4">
      <c r="A16" s="61">
        <v>6</v>
      </c>
      <c r="B16" s="60" t="s">
        <v>58</v>
      </c>
      <c r="C16" s="167" t="str">
        <f>入力シート!C20&amp;""</f>
        <v/>
      </c>
      <c r="D16" s="168"/>
      <c r="E16" s="168"/>
      <c r="F16" s="168"/>
      <c r="G16" s="168"/>
      <c r="H16" s="168"/>
      <c r="I16" s="61">
        <v>7</v>
      </c>
      <c r="J16" s="170" t="s">
        <v>59</v>
      </c>
      <c r="K16" s="171"/>
      <c r="L16" s="172"/>
      <c r="M16" s="175" t="str">
        <f>入力シート!C21&amp;""</f>
        <v/>
      </c>
      <c r="N16" s="175"/>
      <c r="O16" s="175"/>
      <c r="P16" s="175"/>
      <c r="Q16" s="175"/>
      <c r="R16" s="175"/>
      <c r="S16" s="176"/>
    </row>
    <row r="17" spans="1:19" ht="27.75" customHeight="1" x14ac:dyDescent="0.4">
      <c r="A17" s="61">
        <v>8</v>
      </c>
      <c r="B17" s="9" t="s">
        <v>60</v>
      </c>
      <c r="C17" s="167" t="str">
        <f>入力シート!C22&amp;""</f>
        <v/>
      </c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2"/>
      <c r="S17" s="243"/>
    </row>
    <row r="18" spans="1:19" ht="27.75" customHeight="1" x14ac:dyDescent="0.4">
      <c r="A18" s="28">
        <v>9</v>
      </c>
      <c r="B18" s="27" t="s">
        <v>31</v>
      </c>
      <c r="C18" s="200" t="str">
        <f>入力シート!C23&amp;""</f>
        <v/>
      </c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2"/>
    </row>
    <row r="19" spans="1:19" ht="22.5" customHeight="1" x14ac:dyDescent="0.4">
      <c r="A19" s="177">
        <v>10</v>
      </c>
      <c r="B19" s="178" t="s">
        <v>67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9"/>
    </row>
    <row r="20" spans="1:19" ht="22.5" x14ac:dyDescent="0.4">
      <c r="A20" s="177"/>
      <c r="B20" s="171" t="s">
        <v>0</v>
      </c>
      <c r="C20" s="172"/>
      <c r="D20" s="11" t="s">
        <v>4</v>
      </c>
      <c r="E20" s="12" t="s">
        <v>1</v>
      </c>
      <c r="F20" s="180" t="s">
        <v>3</v>
      </c>
      <c r="G20" s="172"/>
      <c r="H20" s="180" t="s">
        <v>2</v>
      </c>
      <c r="I20" s="179"/>
      <c r="J20" s="171" t="s">
        <v>0</v>
      </c>
      <c r="K20" s="178"/>
      <c r="L20" s="178"/>
      <c r="M20" s="182"/>
      <c r="N20" s="11" t="s">
        <v>4</v>
      </c>
      <c r="O20" s="12" t="s">
        <v>1</v>
      </c>
      <c r="P20" s="180" t="s">
        <v>3</v>
      </c>
      <c r="Q20" s="172"/>
      <c r="R20" s="180" t="s">
        <v>2</v>
      </c>
      <c r="S20" s="179"/>
    </row>
    <row r="21" spans="1:19" ht="36" customHeight="1" x14ac:dyDescent="0.4">
      <c r="A21" s="177"/>
      <c r="B21" s="181" t="s">
        <v>68</v>
      </c>
      <c r="C21" s="182"/>
      <c r="D21" s="26" t="s">
        <v>75</v>
      </c>
      <c r="E21" s="11" t="s">
        <v>61</v>
      </c>
      <c r="F21" s="180" t="s">
        <v>81</v>
      </c>
      <c r="G21" s="172"/>
      <c r="H21" s="183" t="str">
        <f>入力シート!G24&amp;""</f>
        <v/>
      </c>
      <c r="I21" s="184"/>
      <c r="J21" s="181" t="s">
        <v>71</v>
      </c>
      <c r="K21" s="178"/>
      <c r="L21" s="178"/>
      <c r="M21" s="182"/>
      <c r="N21" s="26" t="s">
        <v>78</v>
      </c>
      <c r="O21" s="11" t="s">
        <v>61</v>
      </c>
      <c r="P21" s="180" t="s">
        <v>84</v>
      </c>
      <c r="Q21" s="172"/>
      <c r="R21" s="183" t="str">
        <f>入力シート!G30&amp;""</f>
        <v/>
      </c>
      <c r="S21" s="184"/>
    </row>
    <row r="22" spans="1:19" ht="36" customHeight="1" x14ac:dyDescent="0.4">
      <c r="A22" s="177"/>
      <c r="B22" s="181" t="s">
        <v>69</v>
      </c>
      <c r="C22" s="182"/>
      <c r="D22" s="26" t="s">
        <v>76</v>
      </c>
      <c r="E22" s="11" t="s">
        <v>61</v>
      </c>
      <c r="F22" s="180" t="s">
        <v>82</v>
      </c>
      <c r="G22" s="172"/>
      <c r="H22" s="183" t="str">
        <f>入力シート!G26&amp;""</f>
        <v/>
      </c>
      <c r="I22" s="184"/>
      <c r="J22" s="181" t="s">
        <v>72</v>
      </c>
      <c r="K22" s="178"/>
      <c r="L22" s="178"/>
      <c r="M22" s="182"/>
      <c r="N22" s="26" t="s">
        <v>79</v>
      </c>
      <c r="O22" s="11" t="s">
        <v>61</v>
      </c>
      <c r="P22" s="180" t="s">
        <v>85</v>
      </c>
      <c r="Q22" s="172"/>
      <c r="R22" s="183" t="str">
        <f>入力シート!G32&amp;""</f>
        <v/>
      </c>
      <c r="S22" s="184"/>
    </row>
    <row r="23" spans="1:19" ht="36" customHeight="1" x14ac:dyDescent="0.4">
      <c r="A23" s="177"/>
      <c r="B23" s="181" t="s">
        <v>70</v>
      </c>
      <c r="C23" s="182"/>
      <c r="D23" s="26" t="s">
        <v>77</v>
      </c>
      <c r="E23" s="11" t="s">
        <v>61</v>
      </c>
      <c r="F23" s="180" t="s">
        <v>83</v>
      </c>
      <c r="G23" s="172"/>
      <c r="H23" s="183" t="str">
        <f>入力シート!G28&amp;""</f>
        <v/>
      </c>
      <c r="I23" s="184"/>
      <c r="J23" s="181" t="s">
        <v>73</v>
      </c>
      <c r="K23" s="178"/>
      <c r="L23" s="178"/>
      <c r="M23" s="182"/>
      <c r="N23" s="26" t="s">
        <v>80</v>
      </c>
      <c r="O23" s="11" t="s">
        <v>61</v>
      </c>
      <c r="P23" s="180" t="s">
        <v>86</v>
      </c>
      <c r="Q23" s="172"/>
      <c r="R23" s="183" t="str">
        <f>入力シート!G34&amp;""</f>
        <v/>
      </c>
      <c r="S23" s="184"/>
    </row>
    <row r="24" spans="1:19" ht="36" customHeight="1" x14ac:dyDescent="0.4">
      <c r="A24" s="177"/>
      <c r="B24" s="187"/>
      <c r="C24" s="178"/>
      <c r="D24" s="188"/>
      <c r="E24" s="188"/>
      <c r="F24" s="188"/>
      <c r="G24" s="188"/>
      <c r="H24" s="188"/>
      <c r="I24" s="189"/>
      <c r="J24" s="236" t="s">
        <v>74</v>
      </c>
      <c r="K24" s="237"/>
      <c r="L24" s="237"/>
      <c r="M24" s="238"/>
      <c r="N24" s="29">
        <v>51</v>
      </c>
      <c r="O24" s="30" t="s">
        <v>5</v>
      </c>
      <c r="P24" s="239" t="s">
        <v>62</v>
      </c>
      <c r="Q24" s="240"/>
      <c r="R24" s="185" t="str">
        <f>入力シート!G36&amp;""</f>
        <v/>
      </c>
      <c r="S24" s="186"/>
    </row>
    <row r="25" spans="1:19" ht="27.75" customHeight="1" thickBot="1" x14ac:dyDescent="0.45">
      <c r="A25" s="20">
        <v>11</v>
      </c>
      <c r="B25" s="15" t="s">
        <v>21</v>
      </c>
      <c r="C25" s="230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7"/>
    </row>
    <row r="26" spans="1:19" ht="19.5" customHeight="1" thickBot="1" x14ac:dyDescent="0.45">
      <c r="A26" s="16"/>
      <c r="O26" s="233">
        <f>入力シート!J38</f>
        <v>0</v>
      </c>
      <c r="P26" s="234"/>
      <c r="Q26" s="234"/>
      <c r="R26" s="234"/>
      <c r="S26" s="235"/>
    </row>
  </sheetData>
  <sheetProtection password="CCF3" sheet="1" objects="1" selectLockedCells="1"/>
  <mergeCells count="59">
    <mergeCell ref="O26:S26"/>
    <mergeCell ref="P24:Q24"/>
    <mergeCell ref="R24:S24"/>
    <mergeCell ref="C25:S25"/>
    <mergeCell ref="J24:M24"/>
    <mergeCell ref="C17:S17"/>
    <mergeCell ref="C18:S18"/>
    <mergeCell ref="R21:S21"/>
    <mergeCell ref="R23:S23"/>
    <mergeCell ref="B22:C22"/>
    <mergeCell ref="F22:G22"/>
    <mergeCell ref="H22:I22"/>
    <mergeCell ref="J22:M22"/>
    <mergeCell ref="P22:Q22"/>
    <mergeCell ref="R22:S22"/>
    <mergeCell ref="B23:C23"/>
    <mergeCell ref="F23:G23"/>
    <mergeCell ref="H23:I23"/>
    <mergeCell ref="J23:M23"/>
    <mergeCell ref="P23:Q23"/>
    <mergeCell ref="B21:C21"/>
    <mergeCell ref="C15:H15"/>
    <mergeCell ref="J15:L15"/>
    <mergeCell ref="M15:S15"/>
    <mergeCell ref="C16:H16"/>
    <mergeCell ref="J16:L16"/>
    <mergeCell ref="M16:S16"/>
    <mergeCell ref="A19:A24"/>
    <mergeCell ref="B19:S19"/>
    <mergeCell ref="B20:C20"/>
    <mergeCell ref="F20:G20"/>
    <mergeCell ref="H20:I20"/>
    <mergeCell ref="J20:M20"/>
    <mergeCell ref="P20:Q20"/>
    <mergeCell ref="R20:S20"/>
    <mergeCell ref="J21:M21"/>
    <mergeCell ref="P21:Q21"/>
    <mergeCell ref="F21:G21"/>
    <mergeCell ref="H21:I21"/>
    <mergeCell ref="B24:I24"/>
    <mergeCell ref="C12:Q12"/>
    <mergeCell ref="R12:S12"/>
    <mergeCell ref="C13:E13"/>
    <mergeCell ref="G13:S13"/>
    <mergeCell ref="C14:S14"/>
    <mergeCell ref="P1:S1"/>
    <mergeCell ref="A3:S3"/>
    <mergeCell ref="B5:G5"/>
    <mergeCell ref="A7:A11"/>
    <mergeCell ref="B7:B8"/>
    <mergeCell ref="D7:F7"/>
    <mergeCell ref="G7:S7"/>
    <mergeCell ref="C8:S8"/>
    <mergeCell ref="C9:S9"/>
    <mergeCell ref="B10:B11"/>
    <mergeCell ref="C10:H11"/>
    <mergeCell ref="I10:L11"/>
    <mergeCell ref="N10:S10"/>
    <mergeCell ref="N11:S11"/>
  </mergeCells>
  <phoneticPr fontId="1"/>
  <pageMargins left="0.6692913385826772" right="0.31496062992125984" top="0.19685039370078741" bottom="0.19685039370078741" header="3.937007874015748E-2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" r:id="rId4" name="Check Box 1">
              <controlPr defaultSize="0" autoFill="0" autoLine="0" autoPict="0">
                <anchor>
                  <from>
                    <xdr:col>2</xdr:col>
                    <xdr:colOff>266700</xdr:colOff>
                    <xdr:row>24</xdr:row>
                    <xdr:rowOff>47625</xdr:rowOff>
                  </from>
                  <to>
                    <xdr:col>3</xdr:col>
                    <xdr:colOff>38100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" r:id="rId5" name="Check Box 2">
              <controlPr defaultSize="0" autoFill="0" autoLine="0" autoPict="0">
                <anchor>
                  <from>
                    <xdr:col>6</xdr:col>
                    <xdr:colOff>28575</xdr:colOff>
                    <xdr:row>24</xdr:row>
                    <xdr:rowOff>47625</xdr:rowOff>
                  </from>
                  <to>
                    <xdr:col>6</xdr:col>
                    <xdr:colOff>285750</xdr:colOff>
                    <xdr:row>24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>
    <tabColor theme="0"/>
  </sheetPr>
  <dimension ref="A1:S26"/>
  <sheetViews>
    <sheetView view="pageBreakPreview" zoomScale="70" zoomScaleNormal="55" zoomScaleSheetLayoutView="70" workbookViewId="0">
      <selection activeCell="B5" sqref="B5:G5"/>
    </sheetView>
  </sheetViews>
  <sheetFormatPr defaultRowHeight="12" x14ac:dyDescent="0.4"/>
  <cols>
    <col min="1" max="1" width="3.125" style="4" customWidth="1"/>
    <col min="2" max="2" width="12.25" style="4" bestFit="1" customWidth="1"/>
    <col min="3" max="3" width="6.375" style="3" customWidth="1"/>
    <col min="4" max="4" width="4.5" style="4" bestFit="1" customWidth="1"/>
    <col min="5" max="5" width="5" style="4" bestFit="1" customWidth="1"/>
    <col min="6" max="6" width="3" style="4" customWidth="1"/>
    <col min="7" max="7" width="4" style="4" customWidth="1"/>
    <col min="8" max="8" width="3.5" style="4" customWidth="1"/>
    <col min="9" max="9" width="3.125" style="3" customWidth="1"/>
    <col min="10" max="10" width="1.875" style="3" customWidth="1"/>
    <col min="11" max="12" width="4.875" style="3" customWidth="1"/>
    <col min="13" max="13" width="3.625" style="3" customWidth="1"/>
    <col min="14" max="14" width="4.5" style="4" bestFit="1" customWidth="1"/>
    <col min="15" max="15" width="5" style="4" bestFit="1" customWidth="1"/>
    <col min="16" max="16" width="4.5" style="4" customWidth="1"/>
    <col min="17" max="17" width="2.5" style="4" customWidth="1"/>
    <col min="18" max="18" width="1.875" style="4" customWidth="1"/>
    <col min="19" max="19" width="4.5" style="3" bestFit="1" customWidth="1"/>
    <col min="20" max="16384" width="9" style="3"/>
  </cols>
  <sheetData>
    <row r="1" spans="1:19" ht="28.5" customHeight="1" x14ac:dyDescent="0.4">
      <c r="M1" s="190" t="s">
        <v>100</v>
      </c>
      <c r="N1" s="222"/>
      <c r="O1" s="222"/>
      <c r="P1" s="222"/>
      <c r="Q1" s="222"/>
      <c r="R1" s="222"/>
      <c r="S1" s="222"/>
    </row>
    <row r="2" spans="1:19" ht="47.25" customHeight="1" x14ac:dyDescent="0.4"/>
    <row r="3" spans="1:19" ht="49.5" customHeight="1" x14ac:dyDescent="0.4">
      <c r="A3" s="198" t="s">
        <v>66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</row>
    <row r="4" spans="1:19" ht="24" customHeight="1" x14ac:dyDescent="0.4">
      <c r="A4" s="14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34.5" customHeight="1" x14ac:dyDescent="0.4">
      <c r="B5" s="220" t="s">
        <v>111</v>
      </c>
      <c r="C5" s="221"/>
      <c r="D5" s="221"/>
      <c r="E5" s="221"/>
      <c r="F5" s="222"/>
      <c r="G5" s="222"/>
      <c r="H5" s="5"/>
      <c r="I5" s="5"/>
      <c r="J5" s="5"/>
      <c r="K5" s="5"/>
      <c r="L5" s="5"/>
      <c r="M5" s="4"/>
      <c r="S5" s="4"/>
    </row>
    <row r="6" spans="1:19" ht="30" customHeight="1" thickBot="1" x14ac:dyDescent="0.45">
      <c r="C6" s="4"/>
      <c r="H6" s="5"/>
      <c r="I6" s="5"/>
      <c r="J6" s="5"/>
      <c r="K6" s="5"/>
      <c r="L6" s="5"/>
      <c r="M6" s="4"/>
      <c r="S6" s="4"/>
    </row>
    <row r="7" spans="1:19" ht="20.25" customHeight="1" x14ac:dyDescent="0.4">
      <c r="A7" s="205" t="s">
        <v>95</v>
      </c>
      <c r="B7" s="203" t="s">
        <v>28</v>
      </c>
      <c r="C7" s="8" t="s">
        <v>14</v>
      </c>
      <c r="D7" s="244" t="str">
        <f>TEXT(入力シート!C8,"###-####")</f>
        <v>-</v>
      </c>
      <c r="E7" s="245"/>
      <c r="F7" s="245"/>
      <c r="G7" s="223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5"/>
    </row>
    <row r="8" spans="1:19" ht="26.25" customHeight="1" x14ac:dyDescent="0.4">
      <c r="A8" s="206"/>
      <c r="B8" s="204"/>
      <c r="C8" s="200" t="str">
        <f>入力シート!C9&amp;""</f>
        <v/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2"/>
    </row>
    <row r="9" spans="1:19" ht="30.75" customHeight="1" x14ac:dyDescent="0.4">
      <c r="A9" s="206"/>
      <c r="B9" s="9" t="s">
        <v>13</v>
      </c>
      <c r="C9" s="200" t="str">
        <f>入力シート!C10&amp;""</f>
        <v/>
      </c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2"/>
    </row>
    <row r="10" spans="1:19" ht="16.5" customHeight="1" x14ac:dyDescent="0.4">
      <c r="A10" s="206"/>
      <c r="B10" s="208" t="s">
        <v>11</v>
      </c>
      <c r="C10" s="216" t="str">
        <f>入力シート!C11&amp;""</f>
        <v/>
      </c>
      <c r="D10" s="217"/>
      <c r="E10" s="217"/>
      <c r="F10" s="217"/>
      <c r="G10" s="217"/>
      <c r="H10" s="217"/>
      <c r="I10" s="210" t="s">
        <v>12</v>
      </c>
      <c r="J10" s="211"/>
      <c r="K10" s="211"/>
      <c r="L10" s="212"/>
      <c r="M10" s="6"/>
      <c r="N10" s="228" t="str">
        <f>入力シート!C12&amp;""</f>
        <v/>
      </c>
      <c r="O10" s="228"/>
      <c r="P10" s="228"/>
      <c r="Q10" s="228"/>
      <c r="R10" s="228"/>
      <c r="S10" s="229"/>
    </row>
    <row r="11" spans="1:19" ht="16.5" customHeight="1" thickBot="1" x14ac:dyDescent="0.45">
      <c r="A11" s="207"/>
      <c r="B11" s="209"/>
      <c r="C11" s="218"/>
      <c r="D11" s="219"/>
      <c r="E11" s="219"/>
      <c r="F11" s="219"/>
      <c r="G11" s="219"/>
      <c r="H11" s="219"/>
      <c r="I11" s="213"/>
      <c r="J11" s="214"/>
      <c r="K11" s="214"/>
      <c r="L11" s="215"/>
      <c r="M11" s="7"/>
      <c r="N11" s="226" t="str">
        <f>入力シート!C13&amp;""</f>
        <v/>
      </c>
      <c r="O11" s="226"/>
      <c r="P11" s="226"/>
      <c r="Q11" s="226"/>
      <c r="R11" s="226"/>
      <c r="S11" s="227"/>
    </row>
    <row r="12" spans="1:19" ht="27.75" customHeight="1" x14ac:dyDescent="0.4">
      <c r="A12" s="19">
        <v>1</v>
      </c>
      <c r="B12" s="10" t="s">
        <v>10</v>
      </c>
      <c r="C12" s="194" t="str">
        <f>入力シート!C15&amp;""</f>
        <v/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2" t="s">
        <v>32</v>
      </c>
      <c r="S12" s="193"/>
    </row>
    <row r="13" spans="1:19" ht="27.75" customHeight="1" x14ac:dyDescent="0.4">
      <c r="A13" s="61">
        <v>2</v>
      </c>
      <c r="B13" s="60" t="s">
        <v>9</v>
      </c>
      <c r="C13" s="167" t="str">
        <f>入力シート!C16&amp;""</f>
        <v/>
      </c>
      <c r="D13" s="168"/>
      <c r="E13" s="168"/>
      <c r="F13" s="59" t="s">
        <v>46</v>
      </c>
      <c r="G13" s="173" t="str">
        <f>入力シート!E16&amp;""</f>
        <v/>
      </c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4"/>
    </row>
    <row r="14" spans="1:19" ht="27.75" customHeight="1" x14ac:dyDescent="0.4">
      <c r="A14" s="61">
        <v>3</v>
      </c>
      <c r="B14" s="60" t="s">
        <v>8</v>
      </c>
      <c r="C14" s="167" t="str">
        <f>入力シート!C17&amp;""</f>
        <v/>
      </c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2"/>
      <c r="S14" s="243"/>
    </row>
    <row r="15" spans="1:19" ht="27.75" customHeight="1" x14ac:dyDescent="0.4">
      <c r="A15" s="28">
        <v>4</v>
      </c>
      <c r="B15" s="9" t="s">
        <v>7</v>
      </c>
      <c r="C15" s="167" t="str">
        <f>入力シート!C18&amp;""</f>
        <v/>
      </c>
      <c r="D15" s="168"/>
      <c r="E15" s="168"/>
      <c r="F15" s="168"/>
      <c r="G15" s="168"/>
      <c r="H15" s="168"/>
      <c r="I15" s="28">
        <v>5</v>
      </c>
      <c r="J15" s="170" t="s">
        <v>30</v>
      </c>
      <c r="K15" s="171"/>
      <c r="L15" s="172"/>
      <c r="M15" s="168" t="str">
        <f>入力シート!C19&amp;""</f>
        <v/>
      </c>
      <c r="N15" s="168"/>
      <c r="O15" s="168"/>
      <c r="P15" s="168"/>
      <c r="Q15" s="168"/>
      <c r="R15" s="168"/>
      <c r="S15" s="169"/>
    </row>
    <row r="16" spans="1:19" ht="27.75" customHeight="1" x14ac:dyDescent="0.4">
      <c r="A16" s="61">
        <v>6</v>
      </c>
      <c r="B16" s="60" t="s">
        <v>58</v>
      </c>
      <c r="C16" s="167" t="str">
        <f>入力シート!C20&amp;""</f>
        <v/>
      </c>
      <c r="D16" s="168"/>
      <c r="E16" s="168"/>
      <c r="F16" s="168"/>
      <c r="G16" s="168"/>
      <c r="H16" s="168"/>
      <c r="I16" s="61">
        <v>7</v>
      </c>
      <c r="J16" s="170" t="s">
        <v>59</v>
      </c>
      <c r="K16" s="171"/>
      <c r="L16" s="172"/>
      <c r="M16" s="175" t="str">
        <f>入力シート!C21&amp;""</f>
        <v/>
      </c>
      <c r="N16" s="175"/>
      <c r="O16" s="175"/>
      <c r="P16" s="175"/>
      <c r="Q16" s="175"/>
      <c r="R16" s="175"/>
      <c r="S16" s="176"/>
    </row>
    <row r="17" spans="1:19" ht="27.75" customHeight="1" x14ac:dyDescent="0.4">
      <c r="A17" s="61">
        <v>8</v>
      </c>
      <c r="B17" s="9" t="s">
        <v>60</v>
      </c>
      <c r="C17" s="167" t="str">
        <f>入力シート!C22&amp;""</f>
        <v/>
      </c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2"/>
      <c r="S17" s="243"/>
    </row>
    <row r="18" spans="1:19" ht="27.75" customHeight="1" x14ac:dyDescent="0.4">
      <c r="A18" s="28">
        <v>9</v>
      </c>
      <c r="B18" s="27" t="s">
        <v>31</v>
      </c>
      <c r="C18" s="200" t="str">
        <f>入力シート!C23&amp;""</f>
        <v/>
      </c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2"/>
    </row>
    <row r="19" spans="1:19" ht="22.5" customHeight="1" x14ac:dyDescent="0.4">
      <c r="A19" s="177">
        <v>10</v>
      </c>
      <c r="B19" s="178" t="s">
        <v>67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9"/>
    </row>
    <row r="20" spans="1:19" ht="22.5" x14ac:dyDescent="0.4">
      <c r="A20" s="177"/>
      <c r="B20" s="171" t="s">
        <v>0</v>
      </c>
      <c r="C20" s="172"/>
      <c r="D20" s="11" t="s">
        <v>4</v>
      </c>
      <c r="E20" s="12" t="s">
        <v>1</v>
      </c>
      <c r="F20" s="180" t="s">
        <v>3</v>
      </c>
      <c r="G20" s="172"/>
      <c r="H20" s="180" t="s">
        <v>2</v>
      </c>
      <c r="I20" s="179"/>
      <c r="J20" s="171" t="s">
        <v>0</v>
      </c>
      <c r="K20" s="178"/>
      <c r="L20" s="178"/>
      <c r="M20" s="182"/>
      <c r="N20" s="11" t="s">
        <v>4</v>
      </c>
      <c r="O20" s="12" t="s">
        <v>1</v>
      </c>
      <c r="P20" s="180" t="s">
        <v>3</v>
      </c>
      <c r="Q20" s="172"/>
      <c r="R20" s="180" t="s">
        <v>2</v>
      </c>
      <c r="S20" s="179"/>
    </row>
    <row r="21" spans="1:19" ht="36" customHeight="1" x14ac:dyDescent="0.4">
      <c r="A21" s="177"/>
      <c r="B21" s="181" t="s">
        <v>68</v>
      </c>
      <c r="C21" s="182"/>
      <c r="D21" s="26" t="s">
        <v>75</v>
      </c>
      <c r="E21" s="11" t="s">
        <v>61</v>
      </c>
      <c r="F21" s="180" t="s">
        <v>81</v>
      </c>
      <c r="G21" s="172"/>
      <c r="H21" s="183" t="str">
        <f>入力シート!G24&amp;""</f>
        <v/>
      </c>
      <c r="I21" s="184"/>
      <c r="J21" s="181" t="s">
        <v>71</v>
      </c>
      <c r="K21" s="178"/>
      <c r="L21" s="178"/>
      <c r="M21" s="182"/>
      <c r="N21" s="26" t="s">
        <v>78</v>
      </c>
      <c r="O21" s="11" t="s">
        <v>61</v>
      </c>
      <c r="P21" s="180" t="s">
        <v>84</v>
      </c>
      <c r="Q21" s="172"/>
      <c r="R21" s="183" t="str">
        <f>入力シート!G30&amp;""</f>
        <v/>
      </c>
      <c r="S21" s="184"/>
    </row>
    <row r="22" spans="1:19" ht="36" customHeight="1" x14ac:dyDescent="0.4">
      <c r="A22" s="177"/>
      <c r="B22" s="181" t="s">
        <v>69</v>
      </c>
      <c r="C22" s="182"/>
      <c r="D22" s="26" t="s">
        <v>76</v>
      </c>
      <c r="E22" s="11" t="s">
        <v>61</v>
      </c>
      <c r="F22" s="180" t="s">
        <v>82</v>
      </c>
      <c r="G22" s="172"/>
      <c r="H22" s="183" t="str">
        <f>入力シート!G26&amp;""</f>
        <v/>
      </c>
      <c r="I22" s="184"/>
      <c r="J22" s="181" t="s">
        <v>72</v>
      </c>
      <c r="K22" s="178"/>
      <c r="L22" s="178"/>
      <c r="M22" s="182"/>
      <c r="N22" s="26" t="s">
        <v>79</v>
      </c>
      <c r="O22" s="11" t="s">
        <v>61</v>
      </c>
      <c r="P22" s="180" t="s">
        <v>85</v>
      </c>
      <c r="Q22" s="172"/>
      <c r="R22" s="183" t="str">
        <f>入力シート!G32&amp;""</f>
        <v/>
      </c>
      <c r="S22" s="184"/>
    </row>
    <row r="23" spans="1:19" ht="36" customHeight="1" x14ac:dyDescent="0.4">
      <c r="A23" s="177"/>
      <c r="B23" s="181" t="s">
        <v>70</v>
      </c>
      <c r="C23" s="182"/>
      <c r="D23" s="26" t="s">
        <v>77</v>
      </c>
      <c r="E23" s="11" t="s">
        <v>61</v>
      </c>
      <c r="F23" s="180" t="s">
        <v>83</v>
      </c>
      <c r="G23" s="172"/>
      <c r="H23" s="183" t="str">
        <f>入力シート!G28&amp;""</f>
        <v/>
      </c>
      <c r="I23" s="184"/>
      <c r="J23" s="181" t="s">
        <v>73</v>
      </c>
      <c r="K23" s="178"/>
      <c r="L23" s="178"/>
      <c r="M23" s="182"/>
      <c r="N23" s="26" t="s">
        <v>80</v>
      </c>
      <c r="O23" s="11" t="s">
        <v>61</v>
      </c>
      <c r="P23" s="180" t="s">
        <v>86</v>
      </c>
      <c r="Q23" s="172"/>
      <c r="R23" s="183" t="str">
        <f>入力シート!G34&amp;""</f>
        <v/>
      </c>
      <c r="S23" s="184"/>
    </row>
    <row r="24" spans="1:19" ht="36" customHeight="1" x14ac:dyDescent="0.4">
      <c r="A24" s="177"/>
      <c r="B24" s="187"/>
      <c r="C24" s="178"/>
      <c r="D24" s="188"/>
      <c r="E24" s="188"/>
      <c r="F24" s="188"/>
      <c r="G24" s="188"/>
      <c r="H24" s="188"/>
      <c r="I24" s="189"/>
      <c r="J24" s="236" t="s">
        <v>74</v>
      </c>
      <c r="K24" s="237"/>
      <c r="L24" s="237"/>
      <c r="M24" s="238"/>
      <c r="N24" s="29">
        <v>51</v>
      </c>
      <c r="O24" s="30" t="s">
        <v>5</v>
      </c>
      <c r="P24" s="239" t="s">
        <v>62</v>
      </c>
      <c r="Q24" s="240"/>
      <c r="R24" s="185" t="str">
        <f>入力シート!G36&amp;""</f>
        <v/>
      </c>
      <c r="S24" s="186"/>
    </row>
    <row r="25" spans="1:19" ht="27.75" customHeight="1" thickBot="1" x14ac:dyDescent="0.45">
      <c r="A25" s="20">
        <v>11</v>
      </c>
      <c r="B25" s="15" t="s">
        <v>21</v>
      </c>
      <c r="C25" s="230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2"/>
    </row>
    <row r="26" spans="1:19" ht="19.5" customHeight="1" thickBot="1" x14ac:dyDescent="0.45">
      <c r="A26" s="16"/>
      <c r="O26" s="233">
        <f>入力シート!J38</f>
        <v>0</v>
      </c>
      <c r="P26" s="234"/>
      <c r="Q26" s="234"/>
      <c r="R26" s="234"/>
      <c r="S26" s="235"/>
    </row>
  </sheetData>
  <sheetProtection password="CCF3" sheet="1" objects="1" selectLockedCells="1"/>
  <mergeCells count="59">
    <mergeCell ref="B24:I24"/>
    <mergeCell ref="O26:S26"/>
    <mergeCell ref="M1:S1"/>
    <mergeCell ref="P24:Q24"/>
    <mergeCell ref="R24:S24"/>
    <mergeCell ref="C25:S25"/>
    <mergeCell ref="J24:M24"/>
    <mergeCell ref="B23:C23"/>
    <mergeCell ref="F23:G23"/>
    <mergeCell ref="B22:C22"/>
    <mergeCell ref="F22:G22"/>
    <mergeCell ref="H22:I22"/>
    <mergeCell ref="J22:M22"/>
    <mergeCell ref="P22:Q22"/>
    <mergeCell ref="R21:S21"/>
    <mergeCell ref="H23:I23"/>
    <mergeCell ref="J23:M23"/>
    <mergeCell ref="P23:Q23"/>
    <mergeCell ref="R23:S23"/>
    <mergeCell ref="R22:S22"/>
    <mergeCell ref="B21:C21"/>
    <mergeCell ref="F21:G21"/>
    <mergeCell ref="H21:I21"/>
    <mergeCell ref="J21:M21"/>
    <mergeCell ref="P21:Q21"/>
    <mergeCell ref="C15:H15"/>
    <mergeCell ref="J15:L15"/>
    <mergeCell ref="M15:S15"/>
    <mergeCell ref="A19:A24"/>
    <mergeCell ref="B19:S19"/>
    <mergeCell ref="B20:C20"/>
    <mergeCell ref="F20:G20"/>
    <mergeCell ref="H20:I20"/>
    <mergeCell ref="C16:H16"/>
    <mergeCell ref="J16:L16"/>
    <mergeCell ref="M16:S16"/>
    <mergeCell ref="C17:S17"/>
    <mergeCell ref="C18:S18"/>
    <mergeCell ref="J20:M20"/>
    <mergeCell ref="P20:Q20"/>
    <mergeCell ref="R20:S20"/>
    <mergeCell ref="C12:Q12"/>
    <mergeCell ref="R12:S12"/>
    <mergeCell ref="C13:E13"/>
    <mergeCell ref="G13:S13"/>
    <mergeCell ref="C14:S14"/>
    <mergeCell ref="A3:S3"/>
    <mergeCell ref="B5:G5"/>
    <mergeCell ref="A7:A11"/>
    <mergeCell ref="B7:B8"/>
    <mergeCell ref="D7:F7"/>
    <mergeCell ref="G7:S7"/>
    <mergeCell ref="C8:S8"/>
    <mergeCell ref="C9:S9"/>
    <mergeCell ref="B10:B11"/>
    <mergeCell ref="C10:H11"/>
    <mergeCell ref="I10:L11"/>
    <mergeCell ref="N10:S10"/>
    <mergeCell ref="N11:S11"/>
  </mergeCells>
  <phoneticPr fontId="1"/>
  <pageMargins left="0.6692913385826772" right="0.31496062992125984" top="0.19685039370078741" bottom="0.19685039370078741" header="3.937007874015748E-2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" r:id="rId4" name="Check Box 1">
              <controlPr defaultSize="0" autoFill="0" autoLine="0" autoPict="0">
                <anchor>
                  <from>
                    <xdr:col>2</xdr:col>
                    <xdr:colOff>266700</xdr:colOff>
                    <xdr:row>24</xdr:row>
                    <xdr:rowOff>47625</xdr:rowOff>
                  </from>
                  <to>
                    <xdr:col>3</xdr:col>
                    <xdr:colOff>38100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" r:id="rId5" name="Check Box 2">
              <controlPr defaultSize="0" autoFill="0" autoLine="0" autoPict="0">
                <anchor>
                  <from>
                    <xdr:col>6</xdr:col>
                    <xdr:colOff>28575</xdr:colOff>
                    <xdr:row>24</xdr:row>
                    <xdr:rowOff>47625</xdr:rowOff>
                  </from>
                  <to>
                    <xdr:col>6</xdr:col>
                    <xdr:colOff>285750</xdr:colOff>
                    <xdr:row>24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theme="0"/>
  </sheetPr>
  <dimension ref="A1:S26"/>
  <sheetViews>
    <sheetView view="pageBreakPreview" zoomScale="70" zoomScaleNormal="55" zoomScaleSheetLayoutView="70" workbookViewId="0">
      <selection activeCell="B5" sqref="B5:G5"/>
    </sheetView>
  </sheetViews>
  <sheetFormatPr defaultRowHeight="12" x14ac:dyDescent="0.4"/>
  <cols>
    <col min="1" max="1" width="3.125" style="4" customWidth="1"/>
    <col min="2" max="2" width="12.25" style="4" bestFit="1" customWidth="1"/>
    <col min="3" max="3" width="6.375" style="3" customWidth="1"/>
    <col min="4" max="4" width="4.5" style="4" bestFit="1" customWidth="1"/>
    <col min="5" max="5" width="5" style="4" bestFit="1" customWidth="1"/>
    <col min="6" max="6" width="3" style="4" customWidth="1"/>
    <col min="7" max="7" width="4" style="4" customWidth="1"/>
    <col min="8" max="8" width="3.5" style="4" customWidth="1"/>
    <col min="9" max="9" width="3.125" style="3" customWidth="1"/>
    <col min="10" max="10" width="1.875" style="3" customWidth="1"/>
    <col min="11" max="12" width="4.875" style="3" customWidth="1"/>
    <col min="13" max="13" width="3.625" style="3" customWidth="1"/>
    <col min="14" max="14" width="4.5" style="4" bestFit="1" customWidth="1"/>
    <col min="15" max="15" width="5" style="4" bestFit="1" customWidth="1"/>
    <col min="16" max="16" width="4.5" style="4" customWidth="1"/>
    <col min="17" max="17" width="2.5" style="4" customWidth="1"/>
    <col min="18" max="18" width="1.875" style="4" customWidth="1"/>
    <col min="19" max="19" width="4.5" style="3" bestFit="1" customWidth="1"/>
    <col min="20" max="16384" width="9" style="3"/>
  </cols>
  <sheetData>
    <row r="1" spans="1:19" ht="28.5" customHeight="1" x14ac:dyDescent="0.4">
      <c r="M1" s="190" t="s">
        <v>101</v>
      </c>
      <c r="N1" s="222"/>
      <c r="O1" s="222"/>
      <c r="P1" s="222"/>
      <c r="Q1" s="222"/>
      <c r="R1" s="222"/>
      <c r="S1" s="222"/>
    </row>
    <row r="2" spans="1:19" ht="47.25" customHeight="1" x14ac:dyDescent="0.4"/>
    <row r="3" spans="1:19" ht="49.5" customHeight="1" x14ac:dyDescent="0.4">
      <c r="A3" s="198" t="s">
        <v>66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</row>
    <row r="4" spans="1:19" ht="24" customHeight="1" x14ac:dyDescent="0.4">
      <c r="A4" s="14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34.5" customHeight="1" x14ac:dyDescent="0.4">
      <c r="B5" s="220" t="s">
        <v>111</v>
      </c>
      <c r="C5" s="221"/>
      <c r="D5" s="221"/>
      <c r="E5" s="221"/>
      <c r="F5" s="222"/>
      <c r="G5" s="222"/>
      <c r="H5" s="5"/>
      <c r="I5" s="5"/>
      <c r="J5" s="5"/>
      <c r="K5" s="5"/>
      <c r="L5" s="5"/>
      <c r="M5" s="4"/>
      <c r="S5" s="4"/>
    </row>
    <row r="6" spans="1:19" ht="30" customHeight="1" thickBot="1" x14ac:dyDescent="0.45">
      <c r="C6" s="4"/>
      <c r="H6" s="5"/>
      <c r="I6" s="5"/>
      <c r="J6" s="5"/>
      <c r="K6" s="5"/>
      <c r="L6" s="5"/>
      <c r="M6" s="4"/>
      <c r="S6" s="4"/>
    </row>
    <row r="7" spans="1:19" ht="20.25" customHeight="1" x14ac:dyDescent="0.4">
      <c r="A7" s="205" t="s">
        <v>95</v>
      </c>
      <c r="B7" s="203" t="s">
        <v>28</v>
      </c>
      <c r="C7" s="8" t="s">
        <v>14</v>
      </c>
      <c r="D7" s="244" t="str">
        <f>TEXT(入力シート!C8,"###-####")</f>
        <v>-</v>
      </c>
      <c r="E7" s="245"/>
      <c r="F7" s="245"/>
      <c r="G7" s="223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5"/>
    </row>
    <row r="8" spans="1:19" ht="26.25" customHeight="1" x14ac:dyDescent="0.4">
      <c r="A8" s="206"/>
      <c r="B8" s="204"/>
      <c r="C8" s="200" t="str">
        <f>入力シート!C9&amp;""</f>
        <v/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2"/>
    </row>
    <row r="9" spans="1:19" ht="30.75" customHeight="1" x14ac:dyDescent="0.4">
      <c r="A9" s="206"/>
      <c r="B9" s="9" t="s">
        <v>13</v>
      </c>
      <c r="C9" s="200" t="str">
        <f>入力シート!C10&amp;""</f>
        <v/>
      </c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2"/>
    </row>
    <row r="10" spans="1:19" ht="16.5" customHeight="1" x14ac:dyDescent="0.4">
      <c r="A10" s="206"/>
      <c r="B10" s="208" t="s">
        <v>11</v>
      </c>
      <c r="C10" s="216" t="str">
        <f>入力シート!C11&amp;""</f>
        <v/>
      </c>
      <c r="D10" s="217"/>
      <c r="E10" s="217"/>
      <c r="F10" s="217"/>
      <c r="G10" s="217"/>
      <c r="H10" s="217"/>
      <c r="I10" s="210" t="s">
        <v>12</v>
      </c>
      <c r="J10" s="211"/>
      <c r="K10" s="211"/>
      <c r="L10" s="212"/>
      <c r="M10" s="6"/>
      <c r="N10" s="228" t="str">
        <f>入力シート!C12&amp;""</f>
        <v/>
      </c>
      <c r="O10" s="228"/>
      <c r="P10" s="228"/>
      <c r="Q10" s="228"/>
      <c r="R10" s="228"/>
      <c r="S10" s="229"/>
    </row>
    <row r="11" spans="1:19" ht="16.5" customHeight="1" thickBot="1" x14ac:dyDescent="0.45">
      <c r="A11" s="207"/>
      <c r="B11" s="209"/>
      <c r="C11" s="218"/>
      <c r="D11" s="219"/>
      <c r="E11" s="219"/>
      <c r="F11" s="219"/>
      <c r="G11" s="219"/>
      <c r="H11" s="219"/>
      <c r="I11" s="213"/>
      <c r="J11" s="214"/>
      <c r="K11" s="214"/>
      <c r="L11" s="215"/>
      <c r="M11" s="7"/>
      <c r="N11" s="226" t="str">
        <f>入力シート!C13&amp;""</f>
        <v/>
      </c>
      <c r="O11" s="226"/>
      <c r="P11" s="226"/>
      <c r="Q11" s="226"/>
      <c r="R11" s="226"/>
      <c r="S11" s="227"/>
    </row>
    <row r="12" spans="1:19" ht="27.75" customHeight="1" x14ac:dyDescent="0.4">
      <c r="A12" s="19">
        <v>1</v>
      </c>
      <c r="B12" s="10" t="s">
        <v>10</v>
      </c>
      <c r="C12" s="194" t="str">
        <f>入力シート!C15&amp;""</f>
        <v/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2" t="s">
        <v>32</v>
      </c>
      <c r="S12" s="193"/>
    </row>
    <row r="13" spans="1:19" ht="27.75" customHeight="1" x14ac:dyDescent="0.4">
      <c r="A13" s="61">
        <v>2</v>
      </c>
      <c r="B13" s="60" t="s">
        <v>9</v>
      </c>
      <c r="C13" s="167" t="str">
        <f>入力シート!C16&amp;""</f>
        <v/>
      </c>
      <c r="D13" s="168"/>
      <c r="E13" s="168"/>
      <c r="F13" s="59" t="s">
        <v>46</v>
      </c>
      <c r="G13" s="173" t="str">
        <f>入力シート!E16&amp;""</f>
        <v/>
      </c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4"/>
    </row>
    <row r="14" spans="1:19" ht="27.75" customHeight="1" x14ac:dyDescent="0.4">
      <c r="A14" s="61">
        <v>3</v>
      </c>
      <c r="B14" s="60" t="s">
        <v>8</v>
      </c>
      <c r="C14" s="167" t="str">
        <f>入力シート!C17&amp;""</f>
        <v/>
      </c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2"/>
      <c r="S14" s="243"/>
    </row>
    <row r="15" spans="1:19" ht="27.75" customHeight="1" x14ac:dyDescent="0.4">
      <c r="A15" s="28">
        <v>4</v>
      </c>
      <c r="B15" s="9" t="s">
        <v>7</v>
      </c>
      <c r="C15" s="167" t="str">
        <f>入力シート!C18&amp;""</f>
        <v/>
      </c>
      <c r="D15" s="168"/>
      <c r="E15" s="168"/>
      <c r="F15" s="168"/>
      <c r="G15" s="168"/>
      <c r="H15" s="168"/>
      <c r="I15" s="28">
        <v>5</v>
      </c>
      <c r="J15" s="170" t="s">
        <v>30</v>
      </c>
      <c r="K15" s="171"/>
      <c r="L15" s="172"/>
      <c r="M15" s="168" t="str">
        <f>入力シート!C19&amp;""</f>
        <v/>
      </c>
      <c r="N15" s="168"/>
      <c r="O15" s="168"/>
      <c r="P15" s="168"/>
      <c r="Q15" s="168"/>
      <c r="R15" s="168"/>
      <c r="S15" s="169"/>
    </row>
    <row r="16" spans="1:19" ht="27.75" customHeight="1" x14ac:dyDescent="0.4">
      <c r="A16" s="61">
        <v>6</v>
      </c>
      <c r="B16" s="60" t="s">
        <v>58</v>
      </c>
      <c r="C16" s="167" t="str">
        <f>入力シート!C20&amp;""</f>
        <v/>
      </c>
      <c r="D16" s="168"/>
      <c r="E16" s="168"/>
      <c r="F16" s="168"/>
      <c r="G16" s="168"/>
      <c r="H16" s="168"/>
      <c r="I16" s="61">
        <v>7</v>
      </c>
      <c r="J16" s="170" t="s">
        <v>59</v>
      </c>
      <c r="K16" s="171"/>
      <c r="L16" s="172"/>
      <c r="M16" s="175" t="str">
        <f>入力シート!C21&amp;""</f>
        <v/>
      </c>
      <c r="N16" s="175"/>
      <c r="O16" s="175"/>
      <c r="P16" s="175"/>
      <c r="Q16" s="175"/>
      <c r="R16" s="175"/>
      <c r="S16" s="176"/>
    </row>
    <row r="17" spans="1:19" ht="27.75" customHeight="1" x14ac:dyDescent="0.4">
      <c r="A17" s="61">
        <v>8</v>
      </c>
      <c r="B17" s="9" t="s">
        <v>60</v>
      </c>
      <c r="C17" s="167" t="str">
        <f>入力シート!C22&amp;""</f>
        <v/>
      </c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2"/>
      <c r="S17" s="243"/>
    </row>
    <row r="18" spans="1:19" ht="27.75" customHeight="1" x14ac:dyDescent="0.4">
      <c r="A18" s="28">
        <v>9</v>
      </c>
      <c r="B18" s="27" t="s">
        <v>31</v>
      </c>
      <c r="C18" s="200" t="str">
        <f>入力シート!C23&amp;""</f>
        <v/>
      </c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2"/>
    </row>
    <row r="19" spans="1:19" ht="22.5" customHeight="1" x14ac:dyDescent="0.4">
      <c r="A19" s="177">
        <v>10</v>
      </c>
      <c r="B19" s="178" t="s">
        <v>67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9"/>
    </row>
    <row r="20" spans="1:19" ht="22.5" x14ac:dyDescent="0.4">
      <c r="A20" s="177"/>
      <c r="B20" s="171" t="s">
        <v>0</v>
      </c>
      <c r="C20" s="172"/>
      <c r="D20" s="11" t="s">
        <v>4</v>
      </c>
      <c r="E20" s="12" t="s">
        <v>1</v>
      </c>
      <c r="F20" s="180" t="s">
        <v>3</v>
      </c>
      <c r="G20" s="172"/>
      <c r="H20" s="180" t="s">
        <v>2</v>
      </c>
      <c r="I20" s="179"/>
      <c r="J20" s="171" t="s">
        <v>0</v>
      </c>
      <c r="K20" s="178"/>
      <c r="L20" s="178"/>
      <c r="M20" s="182"/>
      <c r="N20" s="11" t="s">
        <v>4</v>
      </c>
      <c r="O20" s="12" t="s">
        <v>1</v>
      </c>
      <c r="P20" s="180" t="s">
        <v>3</v>
      </c>
      <c r="Q20" s="172"/>
      <c r="R20" s="180" t="s">
        <v>2</v>
      </c>
      <c r="S20" s="179"/>
    </row>
    <row r="21" spans="1:19" ht="36" customHeight="1" x14ac:dyDescent="0.4">
      <c r="A21" s="177"/>
      <c r="B21" s="181" t="s">
        <v>68</v>
      </c>
      <c r="C21" s="182"/>
      <c r="D21" s="26" t="s">
        <v>75</v>
      </c>
      <c r="E21" s="11" t="s">
        <v>61</v>
      </c>
      <c r="F21" s="180" t="s">
        <v>81</v>
      </c>
      <c r="G21" s="172"/>
      <c r="H21" s="183" t="str">
        <f>入力シート!G24&amp;""</f>
        <v/>
      </c>
      <c r="I21" s="184"/>
      <c r="J21" s="181" t="s">
        <v>71</v>
      </c>
      <c r="K21" s="178"/>
      <c r="L21" s="178"/>
      <c r="M21" s="182"/>
      <c r="N21" s="26" t="s">
        <v>78</v>
      </c>
      <c r="O21" s="11" t="s">
        <v>61</v>
      </c>
      <c r="P21" s="180" t="s">
        <v>84</v>
      </c>
      <c r="Q21" s="172"/>
      <c r="R21" s="183" t="str">
        <f>入力シート!G30&amp;""</f>
        <v/>
      </c>
      <c r="S21" s="184"/>
    </row>
    <row r="22" spans="1:19" ht="36" customHeight="1" x14ac:dyDescent="0.4">
      <c r="A22" s="177"/>
      <c r="B22" s="181" t="s">
        <v>69</v>
      </c>
      <c r="C22" s="182"/>
      <c r="D22" s="26" t="s">
        <v>76</v>
      </c>
      <c r="E22" s="11" t="s">
        <v>61</v>
      </c>
      <c r="F22" s="180" t="s">
        <v>82</v>
      </c>
      <c r="G22" s="172"/>
      <c r="H22" s="183" t="str">
        <f>入力シート!G26&amp;""</f>
        <v/>
      </c>
      <c r="I22" s="184"/>
      <c r="J22" s="181" t="s">
        <v>72</v>
      </c>
      <c r="K22" s="178"/>
      <c r="L22" s="178"/>
      <c r="M22" s="182"/>
      <c r="N22" s="26" t="s">
        <v>79</v>
      </c>
      <c r="O22" s="11" t="s">
        <v>61</v>
      </c>
      <c r="P22" s="180" t="s">
        <v>85</v>
      </c>
      <c r="Q22" s="172"/>
      <c r="R22" s="183" t="str">
        <f>入力シート!G32&amp;""</f>
        <v/>
      </c>
      <c r="S22" s="184"/>
    </row>
    <row r="23" spans="1:19" ht="36" customHeight="1" x14ac:dyDescent="0.4">
      <c r="A23" s="177"/>
      <c r="B23" s="181" t="s">
        <v>70</v>
      </c>
      <c r="C23" s="182"/>
      <c r="D23" s="26" t="s">
        <v>77</v>
      </c>
      <c r="E23" s="11" t="s">
        <v>61</v>
      </c>
      <c r="F23" s="180" t="s">
        <v>83</v>
      </c>
      <c r="G23" s="172"/>
      <c r="H23" s="183" t="str">
        <f>入力シート!G28&amp;""</f>
        <v/>
      </c>
      <c r="I23" s="184"/>
      <c r="J23" s="181" t="s">
        <v>73</v>
      </c>
      <c r="K23" s="178"/>
      <c r="L23" s="178"/>
      <c r="M23" s="182"/>
      <c r="N23" s="26" t="s">
        <v>80</v>
      </c>
      <c r="O23" s="11" t="s">
        <v>61</v>
      </c>
      <c r="P23" s="180" t="s">
        <v>86</v>
      </c>
      <c r="Q23" s="172"/>
      <c r="R23" s="183" t="str">
        <f>入力シート!G34&amp;""</f>
        <v/>
      </c>
      <c r="S23" s="184"/>
    </row>
    <row r="24" spans="1:19" ht="36" customHeight="1" x14ac:dyDescent="0.4">
      <c r="A24" s="177"/>
      <c r="B24" s="187"/>
      <c r="C24" s="178"/>
      <c r="D24" s="188"/>
      <c r="E24" s="188"/>
      <c r="F24" s="188"/>
      <c r="G24" s="188"/>
      <c r="H24" s="188"/>
      <c r="I24" s="189"/>
      <c r="J24" s="236" t="s">
        <v>74</v>
      </c>
      <c r="K24" s="237"/>
      <c r="L24" s="237"/>
      <c r="M24" s="238"/>
      <c r="N24" s="29">
        <v>51</v>
      </c>
      <c r="O24" s="30" t="s">
        <v>5</v>
      </c>
      <c r="P24" s="239" t="s">
        <v>62</v>
      </c>
      <c r="Q24" s="240"/>
      <c r="R24" s="185" t="str">
        <f>入力シート!G36&amp;""</f>
        <v/>
      </c>
      <c r="S24" s="186"/>
    </row>
    <row r="25" spans="1:19" ht="27.75" customHeight="1" thickBot="1" x14ac:dyDescent="0.45">
      <c r="A25" s="20">
        <v>11</v>
      </c>
      <c r="B25" s="15" t="s">
        <v>21</v>
      </c>
      <c r="C25" s="230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2"/>
    </row>
    <row r="26" spans="1:19" ht="19.5" customHeight="1" thickBot="1" x14ac:dyDescent="0.45">
      <c r="A26" s="16"/>
      <c r="O26" s="233">
        <f>入力シート!J38</f>
        <v>0</v>
      </c>
      <c r="P26" s="234"/>
      <c r="Q26" s="234"/>
      <c r="R26" s="234"/>
      <c r="S26" s="235"/>
    </row>
  </sheetData>
  <sheetProtection password="CCF3" sheet="1" objects="1" selectLockedCells="1"/>
  <mergeCells count="59">
    <mergeCell ref="O26:S26"/>
    <mergeCell ref="P24:Q24"/>
    <mergeCell ref="R24:S24"/>
    <mergeCell ref="C25:S25"/>
    <mergeCell ref="J24:M24"/>
    <mergeCell ref="B24:I24"/>
    <mergeCell ref="C17:S17"/>
    <mergeCell ref="C18:S18"/>
    <mergeCell ref="R21:S21"/>
    <mergeCell ref="R23:S23"/>
    <mergeCell ref="B22:C22"/>
    <mergeCell ref="F22:G22"/>
    <mergeCell ref="H22:I22"/>
    <mergeCell ref="J22:M22"/>
    <mergeCell ref="P22:Q22"/>
    <mergeCell ref="R22:S22"/>
    <mergeCell ref="B23:C23"/>
    <mergeCell ref="F23:G23"/>
    <mergeCell ref="H23:I23"/>
    <mergeCell ref="J23:M23"/>
    <mergeCell ref="P23:Q23"/>
    <mergeCell ref="B21:C21"/>
    <mergeCell ref="C15:H15"/>
    <mergeCell ref="J15:L15"/>
    <mergeCell ref="M15:S15"/>
    <mergeCell ref="C16:H16"/>
    <mergeCell ref="J16:L16"/>
    <mergeCell ref="M16:S16"/>
    <mergeCell ref="A19:A24"/>
    <mergeCell ref="B19:S19"/>
    <mergeCell ref="B20:C20"/>
    <mergeCell ref="F20:G20"/>
    <mergeCell ref="H20:I20"/>
    <mergeCell ref="J20:M20"/>
    <mergeCell ref="P20:Q20"/>
    <mergeCell ref="R20:S20"/>
    <mergeCell ref="J21:M21"/>
    <mergeCell ref="P21:Q21"/>
    <mergeCell ref="F21:G21"/>
    <mergeCell ref="H21:I21"/>
    <mergeCell ref="C12:Q12"/>
    <mergeCell ref="R12:S12"/>
    <mergeCell ref="C13:E13"/>
    <mergeCell ref="G13:S13"/>
    <mergeCell ref="C14:S14"/>
    <mergeCell ref="M1:S1"/>
    <mergeCell ref="A3:S3"/>
    <mergeCell ref="B5:G5"/>
    <mergeCell ref="A7:A11"/>
    <mergeCell ref="B7:B8"/>
    <mergeCell ref="D7:F7"/>
    <mergeCell ref="G7:S7"/>
    <mergeCell ref="C8:S8"/>
    <mergeCell ref="C9:S9"/>
    <mergeCell ref="B10:B11"/>
    <mergeCell ref="C10:H11"/>
    <mergeCell ref="I10:L11"/>
    <mergeCell ref="N10:S10"/>
    <mergeCell ref="N11:S11"/>
  </mergeCells>
  <phoneticPr fontId="1"/>
  <pageMargins left="0.6692913385826772" right="0.31496062992125984" top="0.19685039370078741" bottom="0.19685039370078741" header="3.937007874015748E-2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" r:id="rId4" name="Check Box 1">
              <controlPr defaultSize="0" autoFill="0" autoLine="0" autoPict="0">
                <anchor>
                  <from>
                    <xdr:col>2</xdr:col>
                    <xdr:colOff>266700</xdr:colOff>
                    <xdr:row>24</xdr:row>
                    <xdr:rowOff>47625</xdr:rowOff>
                  </from>
                  <to>
                    <xdr:col>3</xdr:col>
                    <xdr:colOff>38100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" r:id="rId5" name="Check Box 2">
              <controlPr defaultSize="0" autoFill="0" autoLine="0" autoPict="0">
                <anchor>
                  <from>
                    <xdr:col>6</xdr:col>
                    <xdr:colOff>28575</xdr:colOff>
                    <xdr:row>24</xdr:row>
                    <xdr:rowOff>47625</xdr:rowOff>
                  </from>
                  <to>
                    <xdr:col>6</xdr:col>
                    <xdr:colOff>285750</xdr:colOff>
                    <xdr:row>24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>
    <tabColor theme="0"/>
  </sheetPr>
  <dimension ref="A1:S26"/>
  <sheetViews>
    <sheetView view="pageBreakPreview" zoomScale="70" zoomScaleNormal="55" zoomScaleSheetLayoutView="70" workbookViewId="0">
      <selection activeCell="B5" sqref="B5:G5"/>
    </sheetView>
  </sheetViews>
  <sheetFormatPr defaultRowHeight="12" x14ac:dyDescent="0.4"/>
  <cols>
    <col min="1" max="1" width="3.125" style="4" customWidth="1"/>
    <col min="2" max="2" width="12.25" style="4" bestFit="1" customWidth="1"/>
    <col min="3" max="3" width="6.375" style="3" customWidth="1"/>
    <col min="4" max="4" width="4.5" style="4" bestFit="1" customWidth="1"/>
    <col min="5" max="5" width="5" style="4" bestFit="1" customWidth="1"/>
    <col min="6" max="6" width="3" style="4" customWidth="1"/>
    <col min="7" max="7" width="4" style="4" customWidth="1"/>
    <col min="8" max="8" width="3.5" style="4" customWidth="1"/>
    <col min="9" max="9" width="3.125" style="3" customWidth="1"/>
    <col min="10" max="10" width="1.875" style="3" customWidth="1"/>
    <col min="11" max="12" width="4.875" style="3" customWidth="1"/>
    <col min="13" max="13" width="3.625" style="3" customWidth="1"/>
    <col min="14" max="14" width="4.5" style="4" bestFit="1" customWidth="1"/>
    <col min="15" max="15" width="5" style="4" bestFit="1" customWidth="1"/>
    <col min="16" max="16" width="4.5" style="4" customWidth="1"/>
    <col min="17" max="17" width="2.5" style="4" customWidth="1"/>
    <col min="18" max="18" width="1.875" style="4" customWidth="1"/>
    <col min="19" max="19" width="4.5" style="3" bestFit="1" customWidth="1"/>
    <col min="20" max="16384" width="9" style="3"/>
  </cols>
  <sheetData>
    <row r="1" spans="1:19" ht="28.5" customHeight="1" x14ac:dyDescent="0.4">
      <c r="M1" s="190" t="s">
        <v>102</v>
      </c>
      <c r="N1" s="222"/>
      <c r="O1" s="222"/>
      <c r="P1" s="222"/>
      <c r="Q1" s="222"/>
      <c r="R1" s="222"/>
      <c r="S1" s="222"/>
    </row>
    <row r="2" spans="1:19" ht="47.25" customHeight="1" x14ac:dyDescent="0.4"/>
    <row r="3" spans="1:19" ht="49.5" customHeight="1" x14ac:dyDescent="0.4">
      <c r="A3" s="198" t="s">
        <v>106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</row>
    <row r="4" spans="1:19" ht="24" customHeight="1" x14ac:dyDescent="0.4">
      <c r="A4" s="14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</row>
    <row r="5" spans="1:19" ht="32.25" customHeight="1" x14ac:dyDescent="0.4">
      <c r="B5" s="248" t="s">
        <v>103</v>
      </c>
      <c r="C5" s="249"/>
      <c r="D5" s="249"/>
      <c r="E5" s="249"/>
      <c r="F5" s="250"/>
      <c r="G5" s="250"/>
      <c r="H5" s="5"/>
      <c r="I5" s="251" t="s">
        <v>112</v>
      </c>
      <c r="J5" s="252"/>
      <c r="K5" s="252"/>
      <c r="L5" s="252"/>
      <c r="M5" s="252"/>
      <c r="N5" s="252"/>
      <c r="O5" s="252"/>
      <c r="P5" s="252"/>
      <c r="Q5" s="252"/>
      <c r="R5" s="252"/>
      <c r="S5" s="4"/>
    </row>
    <row r="6" spans="1:19" ht="30" customHeight="1" thickBot="1" x14ac:dyDescent="0.45">
      <c r="C6" s="4"/>
      <c r="H6" s="5"/>
      <c r="I6" s="5"/>
      <c r="J6" s="5"/>
      <c r="K6" s="5"/>
      <c r="L6" s="5"/>
      <c r="M6" s="4"/>
      <c r="S6" s="4"/>
    </row>
    <row r="7" spans="1:19" ht="20.25" customHeight="1" x14ac:dyDescent="0.4">
      <c r="A7" s="205" t="s">
        <v>95</v>
      </c>
      <c r="B7" s="203" t="s">
        <v>28</v>
      </c>
      <c r="C7" s="8" t="s">
        <v>14</v>
      </c>
      <c r="D7" s="244" t="str">
        <f>TEXT(入力シート!C8,"###-####")</f>
        <v>-</v>
      </c>
      <c r="E7" s="245"/>
      <c r="F7" s="245"/>
      <c r="G7" s="223"/>
      <c r="H7" s="224"/>
      <c r="I7" s="224"/>
      <c r="J7" s="224"/>
      <c r="K7" s="224"/>
      <c r="L7" s="224"/>
      <c r="M7" s="224"/>
      <c r="N7" s="224"/>
      <c r="O7" s="224"/>
      <c r="P7" s="224"/>
      <c r="Q7" s="224"/>
      <c r="R7" s="224"/>
      <c r="S7" s="225"/>
    </row>
    <row r="8" spans="1:19" ht="26.25" customHeight="1" x14ac:dyDescent="0.4">
      <c r="A8" s="206"/>
      <c r="B8" s="204"/>
      <c r="C8" s="200" t="str">
        <f>入力シート!C9&amp;""</f>
        <v/>
      </c>
      <c r="D8" s="201"/>
      <c r="E8" s="201"/>
      <c r="F8" s="201"/>
      <c r="G8" s="201"/>
      <c r="H8" s="201"/>
      <c r="I8" s="201"/>
      <c r="J8" s="201"/>
      <c r="K8" s="201"/>
      <c r="L8" s="201"/>
      <c r="M8" s="201"/>
      <c r="N8" s="201"/>
      <c r="O8" s="201"/>
      <c r="P8" s="201"/>
      <c r="Q8" s="201"/>
      <c r="R8" s="201"/>
      <c r="S8" s="202"/>
    </row>
    <row r="9" spans="1:19" ht="30.75" customHeight="1" x14ac:dyDescent="0.4">
      <c r="A9" s="206"/>
      <c r="B9" s="9" t="s">
        <v>13</v>
      </c>
      <c r="C9" s="200" t="str">
        <f>入力シート!C10&amp;""</f>
        <v/>
      </c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2"/>
    </row>
    <row r="10" spans="1:19" ht="16.5" customHeight="1" x14ac:dyDescent="0.4">
      <c r="A10" s="206"/>
      <c r="B10" s="208" t="s">
        <v>11</v>
      </c>
      <c r="C10" s="216" t="str">
        <f>入力シート!C11&amp;""</f>
        <v/>
      </c>
      <c r="D10" s="217"/>
      <c r="E10" s="217"/>
      <c r="F10" s="217"/>
      <c r="G10" s="217"/>
      <c r="H10" s="217"/>
      <c r="I10" s="210" t="s">
        <v>12</v>
      </c>
      <c r="J10" s="211"/>
      <c r="K10" s="211"/>
      <c r="L10" s="212"/>
      <c r="M10" s="6"/>
      <c r="N10" s="228" t="str">
        <f>入力シート!C12&amp;""</f>
        <v/>
      </c>
      <c r="O10" s="228"/>
      <c r="P10" s="228"/>
      <c r="Q10" s="228"/>
      <c r="R10" s="228"/>
      <c r="S10" s="229"/>
    </row>
    <row r="11" spans="1:19" ht="16.5" customHeight="1" thickBot="1" x14ac:dyDescent="0.45">
      <c r="A11" s="207"/>
      <c r="B11" s="209"/>
      <c r="C11" s="218"/>
      <c r="D11" s="219"/>
      <c r="E11" s="219"/>
      <c r="F11" s="219"/>
      <c r="G11" s="219"/>
      <c r="H11" s="219"/>
      <c r="I11" s="213"/>
      <c r="J11" s="214"/>
      <c r="K11" s="214"/>
      <c r="L11" s="215"/>
      <c r="M11" s="7"/>
      <c r="N11" s="226" t="str">
        <f>入力シート!C13&amp;""</f>
        <v/>
      </c>
      <c r="O11" s="226"/>
      <c r="P11" s="226"/>
      <c r="Q11" s="226"/>
      <c r="R11" s="226"/>
      <c r="S11" s="227"/>
    </row>
    <row r="12" spans="1:19" ht="27.75" customHeight="1" x14ac:dyDescent="0.4">
      <c r="A12" s="19">
        <v>1</v>
      </c>
      <c r="B12" s="10" t="s">
        <v>10</v>
      </c>
      <c r="C12" s="194" t="str">
        <f>入力シート!C15&amp;""</f>
        <v/>
      </c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2" t="s">
        <v>32</v>
      </c>
      <c r="S12" s="193"/>
    </row>
    <row r="13" spans="1:19" ht="27.75" customHeight="1" x14ac:dyDescent="0.4">
      <c r="A13" s="61">
        <v>2</v>
      </c>
      <c r="B13" s="60" t="s">
        <v>9</v>
      </c>
      <c r="C13" s="167" t="str">
        <f>入力シート!C16&amp;""</f>
        <v/>
      </c>
      <c r="D13" s="168"/>
      <c r="E13" s="168"/>
      <c r="F13" s="59" t="s">
        <v>46</v>
      </c>
      <c r="G13" s="173" t="str">
        <f>入力シート!E16&amp;""</f>
        <v/>
      </c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4"/>
    </row>
    <row r="14" spans="1:19" ht="27.75" customHeight="1" x14ac:dyDescent="0.4">
      <c r="A14" s="61">
        <v>3</v>
      </c>
      <c r="B14" s="60" t="s">
        <v>8</v>
      </c>
      <c r="C14" s="167" t="str">
        <f>入力シート!C17&amp;""</f>
        <v/>
      </c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1"/>
      <c r="R14" s="242"/>
      <c r="S14" s="243"/>
    </row>
    <row r="15" spans="1:19" ht="27.75" customHeight="1" x14ac:dyDescent="0.4">
      <c r="A15" s="28">
        <v>4</v>
      </c>
      <c r="B15" s="9" t="s">
        <v>7</v>
      </c>
      <c r="C15" s="167" t="str">
        <f>入力シート!C18&amp;""</f>
        <v/>
      </c>
      <c r="D15" s="168"/>
      <c r="E15" s="168"/>
      <c r="F15" s="168"/>
      <c r="G15" s="168"/>
      <c r="H15" s="168"/>
      <c r="I15" s="28">
        <v>5</v>
      </c>
      <c r="J15" s="170" t="s">
        <v>30</v>
      </c>
      <c r="K15" s="171"/>
      <c r="L15" s="172"/>
      <c r="M15" s="168" t="str">
        <f>入力シート!C19&amp;""</f>
        <v/>
      </c>
      <c r="N15" s="168"/>
      <c r="O15" s="168"/>
      <c r="P15" s="168"/>
      <c r="Q15" s="168"/>
      <c r="R15" s="168"/>
      <c r="S15" s="169"/>
    </row>
    <row r="16" spans="1:19" ht="27.75" customHeight="1" x14ac:dyDescent="0.4">
      <c r="A16" s="61">
        <v>6</v>
      </c>
      <c r="B16" s="60" t="s">
        <v>58</v>
      </c>
      <c r="C16" s="167" t="str">
        <f>入力シート!C20&amp;""</f>
        <v/>
      </c>
      <c r="D16" s="168"/>
      <c r="E16" s="168"/>
      <c r="F16" s="168"/>
      <c r="G16" s="168"/>
      <c r="H16" s="168"/>
      <c r="I16" s="61">
        <v>7</v>
      </c>
      <c r="J16" s="170" t="s">
        <v>59</v>
      </c>
      <c r="K16" s="171"/>
      <c r="L16" s="172"/>
      <c r="M16" s="175" t="str">
        <f>入力シート!C21&amp;""</f>
        <v/>
      </c>
      <c r="N16" s="175"/>
      <c r="O16" s="175"/>
      <c r="P16" s="175"/>
      <c r="Q16" s="175"/>
      <c r="R16" s="175"/>
      <c r="S16" s="176"/>
    </row>
    <row r="17" spans="1:19" ht="27.75" customHeight="1" x14ac:dyDescent="0.4">
      <c r="A17" s="61">
        <v>8</v>
      </c>
      <c r="B17" s="9" t="s">
        <v>60</v>
      </c>
      <c r="C17" s="167" t="str">
        <f>入力シート!C22&amp;""</f>
        <v/>
      </c>
      <c r="D17" s="241"/>
      <c r="E17" s="241"/>
      <c r="F17" s="241"/>
      <c r="G17" s="241"/>
      <c r="H17" s="241"/>
      <c r="I17" s="241"/>
      <c r="J17" s="241"/>
      <c r="K17" s="241"/>
      <c r="L17" s="241"/>
      <c r="M17" s="241"/>
      <c r="N17" s="241"/>
      <c r="O17" s="241"/>
      <c r="P17" s="241"/>
      <c r="Q17" s="241"/>
      <c r="R17" s="242"/>
      <c r="S17" s="243"/>
    </row>
    <row r="18" spans="1:19" ht="27.75" customHeight="1" x14ac:dyDescent="0.4">
      <c r="A18" s="28">
        <v>9</v>
      </c>
      <c r="B18" s="27" t="s">
        <v>31</v>
      </c>
      <c r="C18" s="200" t="str">
        <f>入力シート!C23&amp;""</f>
        <v/>
      </c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2"/>
    </row>
    <row r="19" spans="1:19" ht="22.5" customHeight="1" x14ac:dyDescent="0.4">
      <c r="A19" s="177">
        <v>10</v>
      </c>
      <c r="B19" s="178" t="s">
        <v>67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9"/>
    </row>
    <row r="20" spans="1:19" ht="22.5" x14ac:dyDescent="0.4">
      <c r="A20" s="177"/>
      <c r="B20" s="171" t="s">
        <v>0</v>
      </c>
      <c r="C20" s="172"/>
      <c r="D20" s="11" t="s">
        <v>4</v>
      </c>
      <c r="E20" s="12" t="s">
        <v>1</v>
      </c>
      <c r="F20" s="180" t="s">
        <v>3</v>
      </c>
      <c r="G20" s="172"/>
      <c r="H20" s="180" t="s">
        <v>2</v>
      </c>
      <c r="I20" s="179"/>
      <c r="J20" s="171" t="s">
        <v>0</v>
      </c>
      <c r="K20" s="178"/>
      <c r="L20" s="178"/>
      <c r="M20" s="182"/>
      <c r="N20" s="11" t="s">
        <v>4</v>
      </c>
      <c r="O20" s="12" t="s">
        <v>1</v>
      </c>
      <c r="P20" s="180" t="s">
        <v>3</v>
      </c>
      <c r="Q20" s="172"/>
      <c r="R20" s="180" t="s">
        <v>2</v>
      </c>
      <c r="S20" s="179"/>
    </row>
    <row r="21" spans="1:19" ht="36" customHeight="1" x14ac:dyDescent="0.4">
      <c r="A21" s="177"/>
      <c r="B21" s="181" t="s">
        <v>68</v>
      </c>
      <c r="C21" s="182"/>
      <c r="D21" s="26" t="s">
        <v>75</v>
      </c>
      <c r="E21" s="11" t="s">
        <v>61</v>
      </c>
      <c r="F21" s="180" t="s">
        <v>81</v>
      </c>
      <c r="G21" s="172"/>
      <c r="H21" s="183" t="str">
        <f>入力シート!G24&amp;""</f>
        <v/>
      </c>
      <c r="I21" s="184"/>
      <c r="J21" s="181" t="s">
        <v>71</v>
      </c>
      <c r="K21" s="178"/>
      <c r="L21" s="178"/>
      <c r="M21" s="182"/>
      <c r="N21" s="26" t="s">
        <v>78</v>
      </c>
      <c r="O21" s="11" t="s">
        <v>61</v>
      </c>
      <c r="P21" s="180" t="s">
        <v>84</v>
      </c>
      <c r="Q21" s="172"/>
      <c r="R21" s="183" t="str">
        <f>入力シート!G30&amp;""</f>
        <v/>
      </c>
      <c r="S21" s="184"/>
    </row>
    <row r="22" spans="1:19" ht="36" customHeight="1" x14ac:dyDescent="0.4">
      <c r="A22" s="177"/>
      <c r="B22" s="181" t="s">
        <v>69</v>
      </c>
      <c r="C22" s="182"/>
      <c r="D22" s="26" t="s">
        <v>76</v>
      </c>
      <c r="E22" s="11" t="s">
        <v>61</v>
      </c>
      <c r="F22" s="180" t="s">
        <v>82</v>
      </c>
      <c r="G22" s="172"/>
      <c r="H22" s="183" t="str">
        <f>入力シート!G26&amp;""</f>
        <v/>
      </c>
      <c r="I22" s="184"/>
      <c r="J22" s="181" t="s">
        <v>72</v>
      </c>
      <c r="K22" s="178"/>
      <c r="L22" s="178"/>
      <c r="M22" s="182"/>
      <c r="N22" s="26" t="s">
        <v>79</v>
      </c>
      <c r="O22" s="11" t="s">
        <v>61</v>
      </c>
      <c r="P22" s="180" t="s">
        <v>85</v>
      </c>
      <c r="Q22" s="172"/>
      <c r="R22" s="183" t="str">
        <f>入力シート!G32&amp;""</f>
        <v/>
      </c>
      <c r="S22" s="184"/>
    </row>
    <row r="23" spans="1:19" ht="36" customHeight="1" x14ac:dyDescent="0.4">
      <c r="A23" s="177"/>
      <c r="B23" s="181" t="s">
        <v>70</v>
      </c>
      <c r="C23" s="182"/>
      <c r="D23" s="26" t="s">
        <v>77</v>
      </c>
      <c r="E23" s="11" t="s">
        <v>61</v>
      </c>
      <c r="F23" s="180" t="s">
        <v>83</v>
      </c>
      <c r="G23" s="172"/>
      <c r="H23" s="183" t="str">
        <f>入力シート!G28&amp;""</f>
        <v/>
      </c>
      <c r="I23" s="184"/>
      <c r="J23" s="181" t="s">
        <v>73</v>
      </c>
      <c r="K23" s="178"/>
      <c r="L23" s="178"/>
      <c r="M23" s="182"/>
      <c r="N23" s="26" t="s">
        <v>80</v>
      </c>
      <c r="O23" s="11" t="s">
        <v>61</v>
      </c>
      <c r="P23" s="180" t="s">
        <v>86</v>
      </c>
      <c r="Q23" s="172"/>
      <c r="R23" s="183" t="str">
        <f>入力シート!G34&amp;""</f>
        <v/>
      </c>
      <c r="S23" s="184"/>
    </row>
    <row r="24" spans="1:19" ht="36" customHeight="1" x14ac:dyDescent="0.4">
      <c r="A24" s="177"/>
      <c r="B24" s="187"/>
      <c r="C24" s="178"/>
      <c r="D24" s="188"/>
      <c r="E24" s="188"/>
      <c r="F24" s="188"/>
      <c r="G24" s="188"/>
      <c r="H24" s="188"/>
      <c r="I24" s="189"/>
      <c r="J24" s="236" t="s">
        <v>74</v>
      </c>
      <c r="K24" s="237"/>
      <c r="L24" s="237"/>
      <c r="M24" s="238"/>
      <c r="N24" s="29">
        <v>51</v>
      </c>
      <c r="O24" s="30" t="s">
        <v>5</v>
      </c>
      <c r="P24" s="239" t="s">
        <v>62</v>
      </c>
      <c r="Q24" s="240"/>
      <c r="R24" s="185" t="str">
        <f>入力シート!G36&amp;""</f>
        <v/>
      </c>
      <c r="S24" s="186"/>
    </row>
    <row r="25" spans="1:19" ht="27.75" customHeight="1" thickBot="1" x14ac:dyDescent="0.45">
      <c r="A25" s="20">
        <v>11</v>
      </c>
      <c r="B25" s="15" t="s">
        <v>21</v>
      </c>
      <c r="C25" s="230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2"/>
    </row>
    <row r="26" spans="1:19" ht="19.5" customHeight="1" thickBot="1" x14ac:dyDescent="0.45">
      <c r="A26" s="16"/>
      <c r="O26" s="233">
        <f>入力シート!J38</f>
        <v>0</v>
      </c>
      <c r="P26" s="234"/>
      <c r="Q26" s="234"/>
      <c r="R26" s="234"/>
      <c r="S26" s="235"/>
    </row>
  </sheetData>
  <sheetProtection password="CCF3" sheet="1" objects="1" selectLockedCells="1"/>
  <mergeCells count="60">
    <mergeCell ref="B24:I24"/>
    <mergeCell ref="O26:S26"/>
    <mergeCell ref="I5:R5"/>
    <mergeCell ref="P24:Q24"/>
    <mergeCell ref="R24:S24"/>
    <mergeCell ref="C25:S25"/>
    <mergeCell ref="J24:M24"/>
    <mergeCell ref="B23:C23"/>
    <mergeCell ref="F23:G23"/>
    <mergeCell ref="B22:C22"/>
    <mergeCell ref="F22:G22"/>
    <mergeCell ref="H22:I22"/>
    <mergeCell ref="J22:M22"/>
    <mergeCell ref="P22:Q22"/>
    <mergeCell ref="R21:S21"/>
    <mergeCell ref="H23:I23"/>
    <mergeCell ref="J23:M23"/>
    <mergeCell ref="P23:Q23"/>
    <mergeCell ref="R23:S23"/>
    <mergeCell ref="R22:S22"/>
    <mergeCell ref="B21:C21"/>
    <mergeCell ref="F21:G21"/>
    <mergeCell ref="H21:I21"/>
    <mergeCell ref="J21:M21"/>
    <mergeCell ref="P21:Q21"/>
    <mergeCell ref="C15:H15"/>
    <mergeCell ref="J15:L15"/>
    <mergeCell ref="M15:S15"/>
    <mergeCell ref="A19:A24"/>
    <mergeCell ref="B19:S19"/>
    <mergeCell ref="B20:C20"/>
    <mergeCell ref="F20:G20"/>
    <mergeCell ref="H20:I20"/>
    <mergeCell ref="C16:H16"/>
    <mergeCell ref="J16:L16"/>
    <mergeCell ref="M16:S16"/>
    <mergeCell ref="C17:S17"/>
    <mergeCell ref="C18:S18"/>
    <mergeCell ref="J20:M20"/>
    <mergeCell ref="P20:Q20"/>
    <mergeCell ref="R20:S20"/>
    <mergeCell ref="C12:Q12"/>
    <mergeCell ref="R12:S12"/>
    <mergeCell ref="C13:E13"/>
    <mergeCell ref="G13:S13"/>
    <mergeCell ref="C14:S14"/>
    <mergeCell ref="M1:S1"/>
    <mergeCell ref="A3:S3"/>
    <mergeCell ref="B5:G5"/>
    <mergeCell ref="A7:A11"/>
    <mergeCell ref="B7:B8"/>
    <mergeCell ref="D7:F7"/>
    <mergeCell ref="G7:S7"/>
    <mergeCell ref="C8:S8"/>
    <mergeCell ref="C9:S9"/>
    <mergeCell ref="B10:B11"/>
    <mergeCell ref="C10:H11"/>
    <mergeCell ref="I10:L11"/>
    <mergeCell ref="N10:S10"/>
    <mergeCell ref="N11:S11"/>
  </mergeCells>
  <phoneticPr fontId="1"/>
  <pageMargins left="0.6692913385826772" right="0.31496062992125984" top="0.19685039370078741" bottom="0.19685039370078741" header="3.937007874015748E-2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" r:id="rId4" name="Check Box 1">
              <controlPr defaultSize="0" autoFill="0" autoLine="0" autoPict="0">
                <anchor>
                  <from>
                    <xdr:col>2</xdr:col>
                    <xdr:colOff>266700</xdr:colOff>
                    <xdr:row>24</xdr:row>
                    <xdr:rowOff>47625</xdr:rowOff>
                  </from>
                  <to>
                    <xdr:col>3</xdr:col>
                    <xdr:colOff>38100</xdr:colOff>
                    <xdr:row>24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" r:id="rId5" name="Check Box 2">
              <controlPr defaultSize="0" autoFill="0" autoLine="0" autoPict="0">
                <anchor>
                  <from>
                    <xdr:col>6</xdr:col>
                    <xdr:colOff>28575</xdr:colOff>
                    <xdr:row>24</xdr:row>
                    <xdr:rowOff>47625</xdr:rowOff>
                  </from>
                  <to>
                    <xdr:col>6</xdr:col>
                    <xdr:colOff>285750</xdr:colOff>
                    <xdr:row>24</xdr:row>
                    <xdr:rowOff>304800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E4"/>
  <sheetViews>
    <sheetView zoomScale="145" zoomScaleNormal="145" zoomScaleSheetLayoutView="115" workbookViewId="0"/>
  </sheetViews>
  <sheetFormatPr defaultRowHeight="13.5" x14ac:dyDescent="0.4"/>
  <cols>
    <col min="1" max="1" width="4.375" style="1" customWidth="1"/>
    <col min="2" max="2" width="4.125" style="1" customWidth="1"/>
    <col min="3" max="5" width="7.25" style="1" customWidth="1"/>
    <col min="6" max="16384" width="9" style="1"/>
  </cols>
  <sheetData>
    <row r="1" spans="2:5" s="2" customFormat="1" ht="12" x14ac:dyDescent="0.4"/>
    <row r="2" spans="2:5" s="2" customFormat="1" ht="12" x14ac:dyDescent="0.4">
      <c r="B2" s="18"/>
      <c r="C2" s="25" t="s">
        <v>19</v>
      </c>
      <c r="D2" s="18"/>
      <c r="E2" s="18"/>
    </row>
    <row r="3" spans="2:5" x14ac:dyDescent="0.4">
      <c r="B3" s="253" t="s">
        <v>18</v>
      </c>
      <c r="C3" s="24" t="s">
        <v>15</v>
      </c>
      <c r="D3" s="24" t="s">
        <v>16</v>
      </c>
      <c r="E3" s="24" t="s">
        <v>17</v>
      </c>
    </row>
    <row r="4" spans="2:5" ht="37.5" customHeight="1" x14ac:dyDescent="0.4">
      <c r="B4" s="254"/>
      <c r="C4" s="13"/>
      <c r="D4" s="13"/>
      <c r="E4" s="13"/>
    </row>
  </sheetData>
  <sheetProtection sheet="1" selectLockedCells="1"/>
  <mergeCells count="1">
    <mergeCell ref="B3:B4"/>
  </mergeCells>
  <phoneticPr fontId="1"/>
  <pageMargins left="0.59055118110236227" right="0.31496062992125984" top="0.19685039370078741" bottom="0.19685039370078741" header="3.937007874015748E-2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7</vt:i4>
      </vt:variant>
    </vt:vector>
  </HeadingPairs>
  <TitlesOfParts>
    <vt:vector size="15" baseType="lpstr">
      <vt:lpstr>入力シート</vt:lpstr>
      <vt:lpstr>入力例</vt:lpstr>
      <vt:lpstr>土質_1正</vt:lpstr>
      <vt:lpstr>土質_2副</vt:lpstr>
      <vt:lpstr>土質_3試験担当</vt:lpstr>
      <vt:lpstr>土質_4申込者控</vt:lpstr>
      <vt:lpstr>土質_5成績書</vt:lpstr>
      <vt:lpstr>link</vt:lpstr>
      <vt:lpstr>土質_1正!Print_Area</vt:lpstr>
      <vt:lpstr>土質_2副!Print_Area</vt:lpstr>
      <vt:lpstr>土質_3試験担当!Print_Area</vt:lpstr>
      <vt:lpstr>土質_4申込者控!Print_Area</vt:lpstr>
      <vt:lpstr>土質_5成績書!Print_Area</vt:lpstr>
      <vt:lpstr>入力シート!Print_Area</vt:lpstr>
      <vt:lpstr>入力例!Print_Area</vt:lpstr>
    </vt:vector>
  </TitlesOfParts>
  <Company>北九州市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北九州市</dc:creator>
  <cp:lastModifiedBy>北九州市</cp:lastModifiedBy>
  <cp:lastPrinted>2023-03-02T05:42:30Z</cp:lastPrinted>
  <dcterms:created xsi:type="dcterms:W3CDTF">2020-07-02T05:20:44Z</dcterms:created>
  <dcterms:modified xsi:type="dcterms:W3CDTF">2023-03-02T05:42:42Z</dcterms:modified>
</cp:coreProperties>
</file>