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325" windowHeight="8970" activeTab="1"/>
  </bookViews>
  <sheets>
    <sheet name="参考様式１" sheetId="1" r:id="rId1"/>
    <sheet name="記入例" sheetId="2" r:id="rId2"/>
  </sheets>
  <definedNames/>
  <calcPr fullCalcOnLoad="1"/>
</workbook>
</file>

<file path=xl/sharedStrings.xml><?xml version="1.0" encoding="utf-8"?>
<sst xmlns="http://schemas.openxmlformats.org/spreadsheetml/2006/main" count="2296" uniqueCount="211">
  <si>
    <t>職　種</t>
  </si>
  <si>
    <t>第１週</t>
  </si>
  <si>
    <t>第２週</t>
  </si>
  <si>
    <t>第３週</t>
  </si>
  <si>
    <t>第４週</t>
  </si>
  <si>
    <t>勤務時間数</t>
  </si>
  <si>
    <t>資格等</t>
  </si>
  <si>
    <t>週平均の</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</si>
  <si>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</si>
  <si>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</si>
  <si>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</si>
  <si>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</si>
  <si>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</si>
  <si>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</si>
  <si>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</si>
  <si>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</si>
  <si>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</si>
  <si>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</si>
  <si>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木</t>
  </si>
  <si>
    <t>金</t>
  </si>
  <si>
    <t>土</t>
  </si>
  <si>
    <t>日</t>
  </si>
  <si>
    <t>月</t>
  </si>
  <si>
    <t>火</t>
  </si>
  <si>
    <t>水</t>
  </si>
  <si>
    <t>医師</t>
  </si>
  <si>
    <t>生活相談員</t>
  </si>
  <si>
    <t>Ａ</t>
  </si>
  <si>
    <t>③</t>
  </si>
  <si>
    <t>①</t>
  </si>
  <si>
    <t>看護職員</t>
  </si>
  <si>
    <t>准看護師</t>
  </si>
  <si>
    <t>介護職員</t>
  </si>
  <si>
    <t>介護福祉士</t>
  </si>
  <si>
    <t>栄養士</t>
  </si>
  <si>
    <t>管理栄養士</t>
  </si>
  <si>
    <t>事  業  所  名</t>
  </si>
  <si>
    <t>　　２　勤務区分は、Ａ：常勤で専従　Ｂ：常勤で兼務　Ｃ：非常勤で専従　Ｄ：非常勤で兼務　とすること。</t>
  </si>
  <si>
    <t>　　６　ユニット型については、職種欄にユニットリーダーを表記するとともに、看護・介護職員はユニットごとに分けて記載すること。</t>
  </si>
  <si>
    <t>　　７　夜勤について網掛けをする等、わかりやすく記載すること。</t>
  </si>
  <si>
    <t>機能訓練指導員</t>
  </si>
  <si>
    <t>特別養護老人ホーム　北九苑</t>
  </si>
  <si>
    <t>⑤</t>
  </si>
  <si>
    <t>⑤</t>
  </si>
  <si>
    <t>Ｃ</t>
  </si>
  <si>
    <t>施設長</t>
  </si>
  <si>
    <t>社会福祉主事</t>
  </si>
  <si>
    <t>社会福祉士</t>
  </si>
  <si>
    <t>介護支援専門員</t>
  </si>
  <si>
    <t>理学療法士</t>
  </si>
  <si>
    <t>作業療法士</t>
  </si>
  <si>
    <t>②</t>
  </si>
  <si>
    <t>③</t>
  </si>
  <si>
    <t>⑧</t>
  </si>
  <si>
    <t>看護師</t>
  </si>
  <si>
    <t>ユニット２</t>
  </si>
  <si>
    <t>ＸＸ　０３</t>
  </si>
  <si>
    <t>ＸＸ　０４</t>
  </si>
  <si>
    <t>ＸＸ　０５</t>
  </si>
  <si>
    <t>ＸＸ　０６</t>
  </si>
  <si>
    <t>ＸＸ　１０</t>
  </si>
  <si>
    <t>ＸＸ　１１</t>
  </si>
  <si>
    <t>ＸＸ　１３</t>
  </si>
  <si>
    <t>ＸＸ　１４</t>
  </si>
  <si>
    <t>ＸＸ　１５</t>
  </si>
  <si>
    <t>ＸＸ　１６</t>
  </si>
  <si>
    <t>ＸＸ　１７</t>
  </si>
  <si>
    <t>ＸＸ　２０</t>
  </si>
  <si>
    <t>ＸＸ　２１</t>
  </si>
  <si>
    <t>ＸＸ　２２</t>
  </si>
  <si>
    <t>④</t>
  </si>
  <si>
    <t>⑥</t>
  </si>
  <si>
    <t>介護職員</t>
  </si>
  <si>
    <t>ＸＸ　２５</t>
  </si>
  <si>
    <t>ＸＸ　２６</t>
  </si>
  <si>
    <t>ＸＸ　２７</t>
  </si>
  <si>
    <t>ＸＸ　２８</t>
  </si>
  <si>
    <t>ＸＸ　３０</t>
  </si>
  <si>
    <t>ＸＸ　３１</t>
  </si>
  <si>
    <t>ＸＸ　３２</t>
  </si>
  <si>
    <t>ＸＸ　３３</t>
  </si>
  <si>
    <t>ＸＸ　３５</t>
  </si>
  <si>
    <t>ＸＸ　３６</t>
  </si>
  <si>
    <t>ＸＸ　３７</t>
  </si>
  <si>
    <t>ＸＸ　３８</t>
  </si>
  <si>
    <t>ＸＸ　４０</t>
  </si>
  <si>
    <t>ＸＸ　４１</t>
  </si>
  <si>
    <t>ＸＸ　４２</t>
  </si>
  <si>
    <t>ＸＸ　４３</t>
  </si>
  <si>
    <t>常勤時間</t>
  </si>
  <si>
    <t>勤務時間</t>
  </si>
  <si>
    <t>　　８　施設等の区分、常勤時間、勤務時間を記入すること</t>
  </si>
  <si>
    <t>休</t>
  </si>
  <si>
    <t>－</t>
  </si>
  <si>
    <t>ﾕﾆｯﾄﾘｰﾀﾞｰ(介護)</t>
  </si>
  <si>
    <t>勤務
形態</t>
  </si>
  <si>
    <t>ＸＸ　０１</t>
  </si>
  <si>
    <t>氏　名</t>
  </si>
  <si>
    <t>＊</t>
  </si>
  <si>
    <t>ＸＸ　１８</t>
  </si>
  <si>
    <t>ＸＸ　１９</t>
  </si>
  <si>
    <t>ＸＸ　２３</t>
  </si>
  <si>
    <t>ＸＸ　３４</t>
  </si>
  <si>
    <t>ＸＸ　３９</t>
  </si>
  <si>
    <t>ＸＸ　２４</t>
  </si>
  <si>
    <t>ＸＸ　２９</t>
  </si>
  <si>
    <t>合計時間</t>
  </si>
  <si>
    <t>４ 週 の</t>
  </si>
  <si>
    <t>常勤換算</t>
  </si>
  <si>
    <t>後の人数</t>
  </si>
  <si>
    <t>従業者の勤務の体制及び勤務形態一覧表</t>
  </si>
  <si>
    <t>年</t>
  </si>
  <si>
    <t>月分）</t>
  </si>
  <si>
    <t>:</t>
  </si>
  <si>
    <t>，</t>
  </si>
  <si>
    <t>時間）</t>
  </si>
  <si>
    <t>①</t>
  </si>
  <si>
    <t>②</t>
  </si>
  <si>
    <t>④</t>
  </si>
  <si>
    <t>⑥</t>
  </si>
  <si>
    <t>⑦</t>
  </si>
  <si>
    <t>⑧</t>
  </si>
  <si>
    <t>⑨</t>
  </si>
  <si>
    <t>⑩</t>
  </si>
  <si>
    <t>⑪</t>
  </si>
  <si>
    <t>⑫</t>
  </si>
  <si>
    <t>⑬</t>
  </si>
  <si>
    <t>⑭</t>
  </si>
  <si>
    <t>通所介護：機能訓練指導員</t>
  </si>
  <si>
    <t>ユニット型介護福祉施設</t>
  </si>
  <si>
    <t>介護福祉施設</t>
  </si>
  <si>
    <t>・</t>
  </si>
  <si>
    <t>／</t>
  </si>
  <si>
    <t>（</t>
  </si>
  <si>
    <t>）人</t>
  </si>
  <si>
    <t>時間／週）</t>
  </si>
  <si>
    <t>（</t>
  </si>
  <si>
    <t>施設等の区分</t>
  </si>
  <si>
    <t xml:space="preserve"> 全職員</t>
  </si>
  <si>
    <t>定員(見込)数等</t>
  </si>
  <si>
    <t xml:space="preserve"> ※入所者数は前年度の平均値。ただし、新設・増床の場合は、6ヶ月未満であれば定員の90%、6ヶ月以上1年未満であれば直近６ヶ月の平均値、1年以上であれば直近1年間の平均値。</t>
  </si>
  <si>
    <t>　　８　施設等の区分、定員(見込)数等、常勤時間、勤務時間を記入すること。</t>
  </si>
  <si>
    <t>兼務先：職種 等</t>
  </si>
  <si>
    <t>　　４　当該事業所、施設に係る組織体制図を添付すること。他事業との兼務職員がいる場合は兼務する職種のわかる組織体制図を添付すること。</t>
  </si>
  <si>
    <t>介護老人福祉施設</t>
  </si>
  <si>
    <t>年</t>
  </si>
  <si>
    <t>月分）</t>
  </si>
  <si>
    <t>氏　名</t>
  </si>
  <si>
    <t>＊</t>
  </si>
  <si>
    <t>ＸＸ　０２</t>
  </si>
  <si>
    <t>⑥</t>
  </si>
  <si>
    <t>Ｂ</t>
  </si>
  <si>
    <t>－</t>
  </si>
  <si>
    <t>ＸＸ　０７</t>
  </si>
  <si>
    <t>ＸＸ　０８</t>
  </si>
  <si>
    <t>ＸＸ　０９</t>
  </si>
  <si>
    <t>②</t>
  </si>
  <si>
    <t>③</t>
  </si>
  <si>
    <t>⑦</t>
  </si>
  <si>
    <t>ＸＸ　１２</t>
  </si>
  <si>
    <t>⑧</t>
  </si>
  <si>
    <t>施設等の区分</t>
  </si>
  <si>
    <t>介護福祉施設</t>
  </si>
  <si>
    <t>・</t>
  </si>
  <si>
    <t>（</t>
  </si>
  <si>
    <t xml:space="preserve"> ※入所者数は前年度の平均値。ただし、新設・増床の場合は、6ヶ月未満であれば定員の90%、6ヶ月以上1年未満であれば直近６ヶ月の平均値、1年以上であれば直近1年間の平均値。</t>
  </si>
  <si>
    <t xml:space="preserve"> 全職員</t>
  </si>
  <si>
    <t>時間／週）</t>
  </si>
  <si>
    <t>～</t>
  </si>
  <si>
    <t>ユニット１</t>
  </si>
  <si>
    <t>Ｃ</t>
  </si>
  <si>
    <t>（ユニット２）</t>
  </si>
  <si>
    <t>Ａ</t>
  </si>
  <si>
    <t>（ユニット１）</t>
  </si>
  <si>
    <t>施設等の区分</t>
  </si>
  <si>
    <t>介護福祉施設</t>
  </si>
  <si>
    <t>・</t>
  </si>
  <si>
    <t>（</t>
  </si>
  <si>
    <t xml:space="preserve"> ※入所者数は前年度の平均値。ただし、新設・増床の場合は、6ヶ月未満であれば定員の90%、6ヶ月以上1年未満であれば直近６ヶ月の平均値、1年以上であれば直近1年間の平均値。</t>
  </si>
  <si>
    <t xml:space="preserve"> 全職員</t>
  </si>
  <si>
    <t>時間／週）</t>
  </si>
  <si>
    <t>ユニット３</t>
  </si>
  <si>
    <t>⑤</t>
  </si>
  <si>
    <t>①</t>
  </si>
  <si>
    <t>②</t>
  </si>
  <si>
    <t>③</t>
  </si>
  <si>
    <t>ユニット４</t>
  </si>
  <si>
    <t>施設等の区分</t>
  </si>
  <si>
    <t>介護福祉施設</t>
  </si>
  <si>
    <t>・</t>
  </si>
  <si>
    <t>（</t>
  </si>
  <si>
    <t xml:space="preserve"> ※入所者数は前年度の平均値。ただし、新設・増床の場合は、6ヶ月未満であれば定員の90%、6ヶ月以上1年未満であれば直近６ヶ月の平均値、1年以上であれば直近1年間の平均値。</t>
  </si>
  <si>
    <t xml:space="preserve"> 全職員</t>
  </si>
  <si>
    <t>時間／週）</t>
  </si>
  <si>
    <t>ユニット５</t>
  </si>
  <si>
    <t>ユニット(ｼｮｰﾄ)</t>
  </si>
  <si>
    <t>介護老人福祉施設</t>
  </si>
  <si>
    <t>休</t>
  </si>
  <si>
    <t>:</t>
  </si>
  <si>
    <t>～</t>
  </si>
  <si>
    <t>，</t>
  </si>
  <si>
    <t>⑯</t>
  </si>
  <si>
    <t>⑰</t>
  </si>
  <si>
    <t>⑱</t>
  </si>
  <si>
    <t>⑲</t>
  </si>
  <si>
    <t>⑮</t>
  </si>
  <si>
    <t xml:space="preserve"> 介護老人福祉施設 入所者数／入所定員</t>
  </si>
  <si>
    <t>短期入所生活介護 利用者数／利用定員</t>
  </si>
  <si>
    <t>参考様式１</t>
  </si>
  <si>
    <t>（</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</si>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</sst>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 \ ;[Red]\-#,##0\ \ "/>
    <numFmt numFmtId="180" formatCode="#,##0\ ;[Red]\-#,##0\ "/>
    <numFmt numFmtId="181" formatCode="#,##0.0"/>
    <numFmt numFmtId="182" formatCode="#,##0.0;[Red]\-#,##0.0"/>
    <numFmt numFmtId="183" formatCode="&quot;（&quot;@"/>
    <numFmt numFmtId="184" formatCode="[h]:mm;@"/>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b/>
      <sz val="11"/>
      <name val="ＭＳ Ｐゴシック"/>
      <family val="3"/>
    </font>
    <font>
      <sz val="9"/>
      <name val="ＭＳ Ｐゴシック"/>
      <family val="3"/>
    </font>
    <font>
      <sz val="9"/>
      <name val="ＭＳ Ｐ明朝"/>
      <family val="1"/>
    </font>
    <font>
      <sz val="10"/>
      <name val="ＭＳ Ｐ明朝"/>
      <family val="1"/>
    </font>
    <font>
      <sz val="8"/>
      <name val="ＭＳ Ｐゴシック"/>
      <family val="3"/>
    </font>
    <font>
      <sz val="9"/>
      <color indexed="10"/>
      <name val="ＭＳ ゴシック"/>
      <family val="3"/>
    </font>
    <font>
      <b/>
      <sz val="9"/>
      <color indexed="10"/>
      <name val="ＭＳ ゴシック"/>
      <family val="3"/>
    </font>
    <font>
      <sz val="11"/>
      <color indexed="10"/>
      <name val="ＭＳ Ｐゴシック"/>
      <family val="3"/>
    </font>
    <font>
      <b/>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thin"/>
      <top>
        <color indexed="63"/>
      </top>
      <bottom style="thin"/>
    </border>
    <border>
      <left style="thin"/>
      <right style="thin"/>
      <top style="hair"/>
      <bottom style="hair"/>
    </border>
    <border>
      <left style="dotted"/>
      <right style="dotted"/>
      <top style="hair"/>
      <bottom style="hair"/>
    </border>
    <border>
      <left>
        <color indexed="63"/>
      </left>
      <right style="dotted"/>
      <top style="hair"/>
      <bottom style="hair"/>
    </border>
    <border>
      <left style="thin"/>
      <right style="dotted"/>
      <top style="hair"/>
      <bottom style="hair"/>
    </border>
    <border>
      <left style="dotted"/>
      <right style="thin"/>
      <top style="hair"/>
      <bottom style="hair"/>
    </border>
    <border>
      <left style="thin"/>
      <right style="thin"/>
      <top>
        <color indexed="63"/>
      </top>
      <bottom style="hair"/>
    </border>
    <border>
      <left style="thin"/>
      <right style="dotted"/>
      <top>
        <color indexed="63"/>
      </top>
      <bottom style="hair"/>
    </border>
    <border>
      <left style="dotted"/>
      <right style="dotted"/>
      <top>
        <color indexed="63"/>
      </top>
      <bottom style="hair"/>
    </border>
    <border>
      <left style="dotted"/>
      <right style="thin"/>
      <top>
        <color indexed="63"/>
      </top>
      <bottom style="hair"/>
    </border>
    <border>
      <left>
        <color indexed="63"/>
      </left>
      <right style="dotted"/>
      <top style="hair"/>
      <bottom>
        <color indexed="63"/>
      </bottom>
    </border>
    <border>
      <left style="dotted"/>
      <right style="dotted"/>
      <top style="hair"/>
      <bottom>
        <color indexed="63"/>
      </bottom>
    </border>
    <border>
      <left style="dotted"/>
      <right style="thin"/>
      <top style="hair"/>
      <bottom>
        <color indexed="63"/>
      </bottom>
    </border>
    <border>
      <left>
        <color indexed="63"/>
      </left>
      <right>
        <color indexed="63"/>
      </right>
      <top style="hair"/>
      <bottom>
        <color indexed="63"/>
      </bottom>
    </border>
    <border>
      <left>
        <color indexed="63"/>
      </left>
      <right style="dotted"/>
      <top>
        <color indexed="63"/>
      </top>
      <bottom style="hair"/>
    </border>
    <border>
      <left style="dotted"/>
      <right>
        <color indexed="63"/>
      </right>
      <top>
        <color indexed="63"/>
      </top>
      <bottom style="hair"/>
    </border>
    <border>
      <left style="thin"/>
      <right style="dotted"/>
      <top style="double"/>
      <bottom style="thin"/>
    </border>
    <border>
      <left style="dotted"/>
      <right style="dotted"/>
      <top style="double"/>
      <bottom style="thin"/>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style="dotted"/>
      <top>
        <color indexed="63"/>
      </top>
      <bottom style="thin"/>
    </border>
    <border>
      <left>
        <color indexed="63"/>
      </left>
      <right style="dotted"/>
      <top style="double"/>
      <bottom style="thin"/>
    </border>
    <border>
      <left style="dotted"/>
      <right>
        <color indexed="63"/>
      </right>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double"/>
      <bottom style="thin"/>
    </border>
    <border>
      <left style="thin"/>
      <right style="thin"/>
      <top style="hair"/>
      <bottom>
        <color indexed="63"/>
      </bottom>
    </border>
    <border diagonalUp="1">
      <left style="thin"/>
      <right style="thin"/>
      <top style="double"/>
      <bottom style="thin"/>
      <diagonal style="hair"/>
    </border>
    <border>
      <left style="thin"/>
      <right>
        <color indexed="63"/>
      </right>
      <top>
        <color indexed="63"/>
      </top>
      <bottom style="thin"/>
    </border>
    <border>
      <left style="thin"/>
      <right style="thin"/>
      <top style="hair"/>
      <bottom style="thin"/>
    </border>
    <border>
      <left>
        <color indexed="63"/>
      </left>
      <right style="dotted"/>
      <top style="hair"/>
      <bottom style="thin"/>
    </border>
    <border>
      <left style="dotted"/>
      <right style="dotted"/>
      <top style="hair"/>
      <bottom style="thin"/>
    </border>
    <border>
      <left style="dotted"/>
      <right style="thin"/>
      <top style="hair"/>
      <bottom style="thin"/>
    </border>
    <border>
      <left style="thin"/>
      <right>
        <color indexed="63"/>
      </right>
      <top style="hair"/>
      <bottom style="thin"/>
    </border>
    <border>
      <left>
        <color indexed="63"/>
      </left>
      <right>
        <color indexed="63"/>
      </right>
      <top>
        <color indexed="63"/>
      </top>
      <bottom style="thin"/>
    </border>
    <border>
      <left style="thin"/>
      <right style="dotted"/>
      <top style="hair"/>
      <bottom style="thin"/>
    </border>
    <border>
      <left style="thin"/>
      <right>
        <color indexed="63"/>
      </right>
      <top style="thin"/>
      <bottom style="hair"/>
    </border>
    <border>
      <left style="thin"/>
      <right style="thin"/>
      <top style="thin"/>
      <bottom style="hair"/>
    </border>
    <border>
      <left style="dotted"/>
      <right style="double"/>
      <top style="hair"/>
      <bottom style="thin"/>
    </border>
    <border>
      <left>
        <color indexed="63"/>
      </left>
      <right>
        <color indexed="63"/>
      </right>
      <top style="hair"/>
      <bottom style="hair"/>
    </border>
    <border>
      <left style="thin"/>
      <right style="dotted"/>
      <top style="hair"/>
      <bottom>
        <color indexed="63"/>
      </bottom>
    </border>
    <border>
      <left style="thin"/>
      <right>
        <color indexed="63"/>
      </right>
      <top style="hair"/>
      <bottom style="double"/>
    </border>
    <border>
      <left style="thin"/>
      <right style="thin"/>
      <top style="hair"/>
      <bottom style="double"/>
    </border>
    <border>
      <left>
        <color indexed="63"/>
      </left>
      <right style="dotted"/>
      <top style="hair"/>
      <bottom style="double"/>
    </border>
    <border>
      <left style="dotted"/>
      <right style="dotted"/>
      <top style="hair"/>
      <bottom style="double"/>
    </border>
    <border>
      <left style="dotted"/>
      <right style="thin"/>
      <top style="hair"/>
      <bottom style="double"/>
    </border>
    <border>
      <left>
        <color indexed="63"/>
      </left>
      <right>
        <color indexed="63"/>
      </right>
      <top style="hair"/>
      <bottom style="double"/>
    </border>
    <border>
      <left style="thin"/>
      <right>
        <color indexed="63"/>
      </right>
      <top style="double"/>
      <bottom style="hair"/>
    </border>
    <border>
      <left style="thin"/>
      <right style="thin"/>
      <top style="double"/>
      <bottom style="hair"/>
    </border>
    <border>
      <left>
        <color indexed="63"/>
      </left>
      <right style="dotted"/>
      <top style="double"/>
      <bottom style="hair"/>
    </border>
    <border>
      <left style="dotted"/>
      <right style="dotted"/>
      <top style="double"/>
      <bottom style="hair"/>
    </border>
    <border>
      <left style="dotted"/>
      <right style="thin"/>
      <top style="double"/>
      <bottom style="hair"/>
    </border>
    <border>
      <left style="dotted"/>
      <right>
        <color indexed="63"/>
      </right>
      <top style="double"/>
      <bottom style="hair"/>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double"/>
    </border>
    <border>
      <left>
        <color indexed="63"/>
      </left>
      <right style="thin"/>
      <top style="thin"/>
      <bottom style="hair"/>
    </border>
    <border>
      <left style="double"/>
      <right>
        <color indexed="63"/>
      </right>
      <top style="double"/>
      <bottom style="thin"/>
    </border>
    <border>
      <left style="double"/>
      <right>
        <color indexed="63"/>
      </right>
      <top style="hair"/>
      <bottom>
        <color indexed="63"/>
      </bottom>
    </border>
    <border>
      <left style="double"/>
      <right>
        <color indexed="63"/>
      </right>
      <top>
        <color indexed="63"/>
      </top>
      <bottom style="thin"/>
    </border>
    <border>
      <left style="double"/>
      <right>
        <color indexed="63"/>
      </right>
      <top style="hair"/>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hair"/>
    </border>
    <border>
      <left>
        <color indexed="63"/>
      </left>
      <right style="thin"/>
      <top style="double"/>
      <bottom style="hair"/>
    </border>
    <border>
      <left style="double"/>
      <right>
        <color indexed="63"/>
      </right>
      <top style="double"/>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4" fillId="32" borderId="0" applyNumberFormat="0" applyBorder="0" applyAlignment="0" applyProtection="0"/>
  </cellStyleXfs>
  <cellXfs count="383">
    <xf numFmtId="0" fontId="0" fillId="0" borderId="0" xfId="0" applyAlignment="1">
      <alignment vertical="center"/>
    </xf>
    <xf numFmtId="0" fontId="9" fillId="0" borderId="0" xfId="61" applyFont="1" applyAlignment="1">
      <alignment vertical="center"/>
      <protection/>
    </xf>
    <xf numFmtId="0" fontId="4" fillId="0" borderId="0" xfId="62" applyFont="1" applyAlignment="1">
      <alignment vertical="center"/>
      <protection/>
    </xf>
    <xf numFmtId="0" fontId="8" fillId="0" borderId="0" xfId="62" applyFont="1" applyAlignment="1">
      <alignment vertical="center"/>
      <protection/>
    </xf>
    <xf numFmtId="0" fontId="5" fillId="0" borderId="10"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7" fillId="0" borderId="14" xfId="62" applyFont="1" applyBorder="1" applyAlignment="1">
      <alignment horizontal="center" vertical="center"/>
      <protection/>
    </xf>
    <xf numFmtId="0" fontId="8" fillId="0" borderId="15" xfId="62" applyFont="1" applyFill="1" applyBorder="1" applyAlignment="1">
      <alignment horizontal="center" vertical="center"/>
      <protection/>
    </xf>
    <xf numFmtId="0" fontId="8" fillId="0" borderId="16" xfId="62" applyFont="1" applyFill="1" applyBorder="1" applyAlignment="1">
      <alignment horizontal="center" vertical="center"/>
      <protection/>
    </xf>
    <xf numFmtId="0" fontId="8" fillId="0" borderId="17" xfId="62" applyFont="1" applyFill="1" applyBorder="1" applyAlignment="1">
      <alignment horizontal="center" vertical="center"/>
      <protection/>
    </xf>
    <xf numFmtId="0" fontId="8" fillId="0" borderId="18" xfId="62" applyFont="1" applyFill="1" applyBorder="1" applyAlignment="1">
      <alignment horizontal="center" vertical="center"/>
      <protection/>
    </xf>
    <xf numFmtId="0" fontId="4" fillId="0" borderId="10" xfId="62" applyFont="1" applyBorder="1" applyAlignment="1">
      <alignment vertical="center"/>
      <protection/>
    </xf>
    <xf numFmtId="0" fontId="4" fillId="0" borderId="0" xfId="62" applyFont="1" applyBorder="1" applyAlignment="1">
      <alignment vertical="center"/>
      <protection/>
    </xf>
    <xf numFmtId="0" fontId="4" fillId="0" borderId="0" xfId="62" applyFont="1" applyBorder="1" applyAlignment="1">
      <alignment vertical="center" wrapText="1"/>
      <protection/>
    </xf>
    <xf numFmtId="0" fontId="10" fillId="0" borderId="0" xfId="62" applyFont="1" applyBorder="1" applyAlignment="1">
      <alignment vertical="center" wrapText="1"/>
      <protection/>
    </xf>
    <xf numFmtId="0" fontId="4" fillId="0" borderId="0" xfId="62" applyFont="1">
      <alignment/>
      <protection/>
    </xf>
    <xf numFmtId="0" fontId="6" fillId="0" borderId="0" xfId="62" applyFont="1">
      <alignment/>
      <protection/>
    </xf>
    <xf numFmtId="0" fontId="0" fillId="0" borderId="0" xfId="62">
      <alignment/>
      <protection/>
    </xf>
    <xf numFmtId="0" fontId="6" fillId="0" borderId="0" xfId="62" applyFont="1" applyAlignment="1">
      <alignment vertical="center"/>
      <protection/>
    </xf>
    <xf numFmtId="0" fontId="5" fillId="0" borderId="0" xfId="62" applyFont="1" applyAlignment="1">
      <alignment vertical="center"/>
      <protection/>
    </xf>
    <xf numFmtId="0" fontId="7" fillId="0" borderId="19" xfId="62" applyFont="1" applyBorder="1" applyAlignment="1">
      <alignment horizontal="center" vertical="center"/>
      <protection/>
    </xf>
    <xf numFmtId="0" fontId="8" fillId="0" borderId="20" xfId="62" applyFont="1" applyFill="1" applyBorder="1" applyAlignment="1">
      <alignment horizontal="center" vertical="center"/>
      <protection/>
    </xf>
    <xf numFmtId="0" fontId="8" fillId="0" borderId="21" xfId="62" applyFont="1" applyFill="1" applyBorder="1" applyAlignment="1">
      <alignment horizontal="center" vertical="center"/>
      <protection/>
    </xf>
    <xf numFmtId="0" fontId="8" fillId="0" borderId="21" xfId="62" applyFont="1" applyFill="1" applyBorder="1" applyAlignment="1" quotePrefix="1">
      <alignment horizontal="center" vertical="center"/>
      <protection/>
    </xf>
    <xf numFmtId="0" fontId="8" fillId="0" borderId="22" xfId="62" applyFont="1" applyFill="1" applyBorder="1" applyAlignment="1">
      <alignment horizontal="center" vertical="center"/>
      <protection/>
    </xf>
    <xf numFmtId="0" fontId="10" fillId="0" borderId="0" xfId="62" applyFont="1" applyBorder="1" applyAlignment="1">
      <alignment vertical="center"/>
      <protection/>
    </xf>
    <xf numFmtId="0" fontId="8" fillId="0" borderId="23" xfId="62" applyFont="1" applyFill="1" applyBorder="1" applyAlignment="1">
      <alignment horizontal="center" vertical="center"/>
      <protection/>
    </xf>
    <xf numFmtId="0" fontId="8" fillId="0" borderId="24" xfId="62" applyFont="1" applyFill="1" applyBorder="1" applyAlignment="1">
      <alignment horizontal="center" vertical="center"/>
      <protection/>
    </xf>
    <xf numFmtId="0" fontId="8" fillId="0" borderId="25" xfId="62" applyFont="1" applyFill="1" applyBorder="1" applyAlignment="1">
      <alignment horizontal="center" vertical="center"/>
      <protection/>
    </xf>
    <xf numFmtId="0" fontId="8" fillId="0" borderId="26" xfId="62" applyFont="1" applyFill="1" applyBorder="1" applyAlignment="1">
      <alignment horizontal="center" vertical="center"/>
      <protection/>
    </xf>
    <xf numFmtId="0" fontId="8" fillId="0" borderId="27" xfId="62" applyFont="1" applyFill="1" applyBorder="1" applyAlignment="1">
      <alignment horizontal="center" vertical="center"/>
      <protection/>
    </xf>
    <xf numFmtId="0" fontId="8" fillId="0" borderId="28"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30" xfId="62" applyFont="1" applyFill="1" applyBorder="1" applyAlignment="1">
      <alignment horizontal="center" vertical="center"/>
      <protection/>
    </xf>
    <xf numFmtId="0" fontId="7" fillId="33" borderId="31" xfId="62" applyFont="1" applyFill="1" applyBorder="1" applyAlignment="1">
      <alignment horizontal="center" vertical="center"/>
      <protection/>
    </xf>
    <xf numFmtId="0" fontId="7" fillId="33" borderId="32" xfId="62" applyFont="1" applyFill="1" applyBorder="1" applyAlignment="1">
      <alignment horizontal="center" vertical="center"/>
      <protection/>
    </xf>
    <xf numFmtId="0" fontId="0" fillId="0" borderId="0" xfId="0" applyFill="1" applyAlignment="1">
      <alignment vertical="center"/>
    </xf>
    <xf numFmtId="0" fontId="9" fillId="33" borderId="32" xfId="62" applyFont="1" applyFill="1" applyBorder="1" applyAlignment="1">
      <alignment horizontal="center" vertical="center"/>
      <protection/>
    </xf>
    <xf numFmtId="0" fontId="10" fillId="0" borderId="10" xfId="62" applyFont="1" applyBorder="1" applyAlignment="1">
      <alignment horizontal="center" vertical="center"/>
      <protection/>
    </xf>
    <xf numFmtId="0" fontId="0" fillId="0" borderId="33" xfId="0" applyBorder="1" applyAlignment="1">
      <alignment vertical="center"/>
    </xf>
    <xf numFmtId="0" fontId="4" fillId="0" borderId="34" xfId="62" applyFont="1" applyBorder="1" applyAlignment="1">
      <alignment horizontal="center" vertical="center"/>
      <protection/>
    </xf>
    <xf numFmtId="0" fontId="7" fillId="33" borderId="35" xfId="62" applyFont="1" applyFill="1" applyBorder="1" applyAlignment="1">
      <alignment horizontal="center" vertical="center"/>
      <protection/>
    </xf>
    <xf numFmtId="0" fontId="4" fillId="0" borderId="0" xfId="62" applyFont="1" applyBorder="1" applyAlignment="1">
      <alignment horizontal="center" vertical="center"/>
      <protection/>
    </xf>
    <xf numFmtId="0" fontId="0" fillId="0" borderId="33" xfId="0" applyBorder="1" applyAlignment="1">
      <alignment vertical="center"/>
    </xf>
    <xf numFmtId="0" fontId="0" fillId="0" borderId="13" xfId="0" applyBorder="1" applyAlignment="1">
      <alignment vertical="center"/>
    </xf>
    <xf numFmtId="0" fontId="8" fillId="0" borderId="0" xfId="62" applyFont="1" applyAlignment="1">
      <alignment horizontal="right" vertical="center"/>
      <protection/>
    </xf>
    <xf numFmtId="0" fontId="4" fillId="0" borderId="0" xfId="62" applyFont="1" applyBorder="1" applyAlignment="1">
      <alignment horizontal="right" vertical="center"/>
      <protection/>
    </xf>
    <xf numFmtId="0" fontId="12" fillId="0" borderId="27" xfId="62" applyFont="1" applyBorder="1" applyAlignment="1">
      <alignment horizontal="center" vertical="center"/>
      <protection/>
    </xf>
    <xf numFmtId="0" fontId="12" fillId="0" borderId="21" xfId="62" applyFont="1" applyBorder="1" applyAlignment="1">
      <alignment horizontal="center" vertical="center"/>
      <protection/>
    </xf>
    <xf numFmtId="0" fontId="12" fillId="0" borderId="15" xfId="62" applyFont="1" applyBorder="1" applyAlignment="1">
      <alignment horizontal="center" vertical="center"/>
      <protection/>
    </xf>
    <xf numFmtId="0" fontId="12" fillId="0" borderId="22" xfId="62" applyFont="1" applyBorder="1" applyAlignment="1">
      <alignment horizontal="center" vertical="center"/>
      <protection/>
    </xf>
    <xf numFmtId="0" fontId="12" fillId="0" borderId="20" xfId="62" applyFont="1" applyBorder="1" applyAlignment="1">
      <alignment horizontal="center" vertical="center"/>
      <protection/>
    </xf>
    <xf numFmtId="0" fontId="12" fillId="0" borderId="36" xfId="62" applyFont="1" applyBorder="1" applyAlignment="1">
      <alignment horizontal="center" vertical="center"/>
      <protection/>
    </xf>
    <xf numFmtId="0" fontId="13" fillId="0" borderId="37" xfId="62" applyFont="1" applyBorder="1" applyAlignment="1">
      <alignment horizontal="left" vertical="center" shrinkToFit="1"/>
      <protection/>
    </xf>
    <xf numFmtId="0" fontId="13" fillId="0" borderId="38" xfId="62" applyFont="1" applyBorder="1" applyAlignment="1">
      <alignment horizontal="left" vertical="center" shrinkToFit="1"/>
      <protection/>
    </xf>
    <xf numFmtId="0" fontId="13" fillId="0" borderId="39" xfId="62" applyFont="1" applyBorder="1" applyAlignment="1">
      <alignment horizontal="left" vertical="center" shrinkToFit="1"/>
      <protection/>
    </xf>
    <xf numFmtId="0" fontId="14" fillId="33" borderId="40" xfId="62" applyFont="1" applyFill="1" applyBorder="1" applyAlignment="1">
      <alignment horizontal="center" vertical="center" shrinkToFit="1"/>
      <protection/>
    </xf>
    <xf numFmtId="0" fontId="13" fillId="0" borderId="19" xfId="62" applyFont="1" applyBorder="1" applyAlignment="1">
      <alignment horizontal="left" vertical="center" shrinkToFit="1"/>
      <protection/>
    </xf>
    <xf numFmtId="0" fontId="13" fillId="0" borderId="14" xfId="62" applyFont="1" applyBorder="1" applyAlignment="1">
      <alignment horizontal="left" vertical="center" shrinkToFit="1"/>
      <protection/>
    </xf>
    <xf numFmtId="0" fontId="13" fillId="0" borderId="41" xfId="62" applyFont="1" applyBorder="1" applyAlignment="1">
      <alignment horizontal="left" vertical="center" shrinkToFit="1"/>
      <protection/>
    </xf>
    <xf numFmtId="0" fontId="13" fillId="33" borderId="42" xfId="62" applyFont="1" applyFill="1" applyBorder="1" applyAlignment="1">
      <alignment horizontal="left" vertical="center" shrinkToFit="1"/>
      <protection/>
    </xf>
    <xf numFmtId="0" fontId="15" fillId="0" borderId="10" xfId="62" applyFont="1" applyBorder="1" applyAlignment="1">
      <alignment horizontal="center" vertical="center"/>
      <protection/>
    </xf>
    <xf numFmtId="0" fontId="15" fillId="0" borderId="43" xfId="62" applyFont="1" applyBorder="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7" fillId="0" borderId="0" xfId="62" applyFont="1" applyBorder="1" applyAlignment="1">
      <alignment vertical="center"/>
      <protection/>
    </xf>
    <xf numFmtId="0" fontId="18" fillId="0" borderId="33"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1" fillId="0" borderId="33" xfId="0" applyFont="1" applyBorder="1" applyAlignment="1">
      <alignment vertical="center"/>
    </xf>
    <xf numFmtId="0" fontId="19" fillId="0" borderId="0" xfId="62" applyFont="1" applyBorder="1" applyAlignment="1">
      <alignment vertical="center"/>
      <protection/>
    </xf>
    <xf numFmtId="0" fontId="11" fillId="0" borderId="0" xfId="0" applyFont="1" applyAlignment="1">
      <alignment horizontal="right" vertical="center"/>
    </xf>
    <xf numFmtId="0" fontId="15" fillId="0" borderId="0" xfId="62" applyFont="1" applyBorder="1" applyAlignment="1">
      <alignment vertical="center"/>
      <protection/>
    </xf>
    <xf numFmtId="182" fontId="0" fillId="0" borderId="38" xfId="49" applyNumberFormat="1" applyFont="1" applyBorder="1" applyAlignment="1">
      <alignment vertical="center"/>
    </xf>
    <xf numFmtId="182" fontId="0" fillId="0" borderId="37" xfId="49" applyNumberFormat="1" applyFont="1" applyBorder="1" applyAlignment="1">
      <alignment vertical="center"/>
    </xf>
    <xf numFmtId="182" fontId="0" fillId="0" borderId="39" xfId="49" applyNumberFormat="1" applyFont="1" applyBorder="1" applyAlignment="1">
      <alignment vertical="center"/>
    </xf>
    <xf numFmtId="182" fontId="0" fillId="33" borderId="40" xfId="49" applyNumberFormat="1" applyFont="1" applyFill="1" applyBorder="1" applyAlignment="1">
      <alignment vertical="center"/>
    </xf>
    <xf numFmtId="0" fontId="4" fillId="0" borderId="0" xfId="63" applyFont="1" applyAlignment="1">
      <alignment vertical="center"/>
      <protection/>
    </xf>
    <xf numFmtId="0" fontId="8" fillId="0" borderId="0" xfId="63" applyFont="1" applyAlignment="1">
      <alignment vertical="center"/>
      <protection/>
    </xf>
    <xf numFmtId="0" fontId="8" fillId="0" borderId="0" xfId="63" applyFont="1" applyAlignment="1">
      <alignment horizontal="right" vertical="center"/>
      <protection/>
    </xf>
    <xf numFmtId="0" fontId="4" fillId="0" borderId="10" xfId="63" applyFont="1" applyBorder="1" applyAlignment="1">
      <alignment horizontal="center" vertical="center"/>
      <protection/>
    </xf>
    <xf numFmtId="0" fontId="12" fillId="0" borderId="27" xfId="63" applyFont="1" applyBorder="1" applyAlignment="1">
      <alignment horizontal="center" vertical="center"/>
      <protection/>
    </xf>
    <xf numFmtId="0" fontId="12" fillId="0" borderId="21" xfId="63" applyFont="1" applyBorder="1" applyAlignment="1">
      <alignment horizontal="center" vertical="center"/>
      <protection/>
    </xf>
    <xf numFmtId="0" fontId="12" fillId="0" borderId="15" xfId="63" applyFont="1" applyBorder="1" applyAlignment="1">
      <alignment horizontal="center" vertical="center"/>
      <protection/>
    </xf>
    <xf numFmtId="0" fontId="12" fillId="0" borderId="22" xfId="63" applyFont="1" applyBorder="1" applyAlignment="1">
      <alignment horizontal="center" vertical="center"/>
      <protection/>
    </xf>
    <xf numFmtId="0" fontId="12" fillId="0" borderId="20" xfId="63" applyFont="1" applyBorder="1" applyAlignment="1">
      <alignment horizontal="center" vertical="center"/>
      <protection/>
    </xf>
    <xf numFmtId="0" fontId="12" fillId="0" borderId="36" xfId="63" applyFont="1" applyBorder="1" applyAlignment="1">
      <alignment horizontal="center" vertical="center"/>
      <protection/>
    </xf>
    <xf numFmtId="0" fontId="15" fillId="0" borderId="10" xfId="63" applyFont="1" applyBorder="1" applyAlignment="1">
      <alignment horizontal="center" vertical="center"/>
      <protection/>
    </xf>
    <xf numFmtId="0" fontId="4" fillId="0" borderId="34"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1" xfId="63" applyFont="1" applyBorder="1" applyAlignment="1">
      <alignment horizontal="center" vertical="center"/>
      <protection/>
    </xf>
    <xf numFmtId="0" fontId="15" fillId="0" borderId="43" xfId="63" applyFont="1" applyBorder="1" applyAlignment="1">
      <alignment horizontal="center" vertical="center"/>
      <protection/>
    </xf>
    <xf numFmtId="0" fontId="13" fillId="0" borderId="37" xfId="63" applyFont="1" applyBorder="1" applyAlignment="1">
      <alignment horizontal="left" vertical="center" shrinkToFit="1"/>
      <protection/>
    </xf>
    <xf numFmtId="0" fontId="7" fillId="0" borderId="19" xfId="63" applyFont="1" applyBorder="1" applyAlignment="1">
      <alignment horizontal="center" vertical="center"/>
      <protection/>
    </xf>
    <xf numFmtId="0" fontId="8" fillId="0" borderId="27"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21" xfId="63" applyFont="1" applyFill="1" applyBorder="1" applyAlignment="1" quotePrefix="1">
      <alignment horizontal="center" vertical="center"/>
      <protection/>
    </xf>
    <xf numFmtId="0" fontId="8" fillId="0" borderId="22"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182" fontId="0" fillId="0" borderId="37" xfId="49" applyNumberFormat="1" applyFont="1" applyBorder="1" applyAlignment="1">
      <alignment vertical="center"/>
    </xf>
    <xf numFmtId="0" fontId="13" fillId="0" borderId="19" xfId="63" applyFont="1" applyBorder="1" applyAlignment="1">
      <alignment horizontal="left" vertical="center" shrinkToFit="1"/>
      <protection/>
    </xf>
    <xf numFmtId="0" fontId="13" fillId="0" borderId="38" xfId="63" applyFont="1" applyBorder="1" applyAlignment="1">
      <alignment horizontal="left" vertical="center" shrinkToFit="1"/>
      <protection/>
    </xf>
    <xf numFmtId="0" fontId="7" fillId="0" borderId="14" xfId="63" applyFont="1" applyBorder="1" applyAlignment="1">
      <alignment horizontal="center" vertical="center"/>
      <protection/>
    </xf>
    <xf numFmtId="0" fontId="8" fillId="0" borderId="16"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182" fontId="0" fillId="0" borderId="38" xfId="49" applyNumberFormat="1" applyFont="1" applyBorder="1" applyAlignment="1">
      <alignment vertical="center"/>
    </xf>
    <xf numFmtId="0" fontId="13" fillId="0" borderId="14" xfId="63" applyFont="1" applyBorder="1" applyAlignment="1">
      <alignment horizontal="left" vertical="center" shrinkToFit="1"/>
      <protection/>
    </xf>
    <xf numFmtId="0" fontId="8" fillId="0" borderId="23"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8" fillId="0" borderId="26" xfId="63" applyFont="1" applyFill="1" applyBorder="1" applyAlignment="1">
      <alignment horizontal="center" vertical="center"/>
      <protection/>
    </xf>
    <xf numFmtId="182" fontId="0" fillId="0" borderId="39" xfId="49" applyNumberFormat="1" applyFont="1" applyBorder="1" applyAlignment="1">
      <alignment vertical="center"/>
    </xf>
    <xf numFmtId="0" fontId="13" fillId="0" borderId="41" xfId="63" applyFont="1" applyBorder="1" applyAlignment="1">
      <alignment horizontal="left" vertical="center" shrinkToFit="1"/>
      <protection/>
    </xf>
    <xf numFmtId="0" fontId="13" fillId="0" borderId="39" xfId="63" applyFont="1" applyBorder="1" applyAlignment="1">
      <alignment horizontal="left" vertical="center" shrinkToFit="1"/>
      <protection/>
    </xf>
    <xf numFmtId="0" fontId="7" fillId="0" borderId="44" xfId="63" applyFont="1" applyBorder="1" applyAlignment="1">
      <alignment horizontal="center" vertical="center"/>
      <protection/>
    </xf>
    <xf numFmtId="0" fontId="8" fillId="0" borderId="45"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0" fontId="8" fillId="0" borderId="47" xfId="63" applyFont="1" applyFill="1" applyBorder="1" applyAlignment="1">
      <alignment horizontal="center" vertical="center"/>
      <protection/>
    </xf>
    <xf numFmtId="182" fontId="0" fillId="0" borderId="48" xfId="49" applyNumberFormat="1" applyFont="1" applyBorder="1" applyAlignment="1">
      <alignment vertical="center"/>
    </xf>
    <xf numFmtId="0" fontId="14" fillId="33" borderId="40" xfId="63" applyFont="1" applyFill="1" applyBorder="1" applyAlignment="1">
      <alignment horizontal="center" vertical="center" shrinkToFit="1"/>
      <protection/>
    </xf>
    <xf numFmtId="0" fontId="9" fillId="33" borderId="32" xfId="63" applyFont="1" applyFill="1" applyBorder="1" applyAlignment="1">
      <alignment horizontal="center" vertical="center"/>
      <protection/>
    </xf>
    <xf numFmtId="0" fontId="7" fillId="33" borderId="35" xfId="63" applyFont="1" applyFill="1" applyBorder="1" applyAlignment="1">
      <alignment horizontal="center" vertical="center"/>
      <protection/>
    </xf>
    <xf numFmtId="0" fontId="7" fillId="33" borderId="30" xfId="63" applyFont="1" applyFill="1" applyBorder="1" applyAlignment="1">
      <alignment horizontal="center" vertical="center"/>
      <protection/>
    </xf>
    <xf numFmtId="0" fontId="7" fillId="33" borderId="31" xfId="63" applyFont="1" applyFill="1" applyBorder="1" applyAlignment="1">
      <alignment horizontal="center" vertical="center"/>
      <protection/>
    </xf>
    <xf numFmtId="0" fontId="7" fillId="33" borderId="29" xfId="63" applyFont="1" applyFill="1" applyBorder="1" applyAlignment="1">
      <alignment horizontal="center" vertical="center"/>
      <protection/>
    </xf>
    <xf numFmtId="0" fontId="7" fillId="33" borderId="32" xfId="63" applyFont="1" applyFill="1" applyBorder="1" applyAlignment="1">
      <alignment horizontal="center" vertical="center"/>
      <protection/>
    </xf>
    <xf numFmtId="182" fontId="0" fillId="33" borderId="40" xfId="49" applyNumberFormat="1" applyFont="1" applyFill="1" applyBorder="1" applyAlignment="1">
      <alignment vertical="center"/>
    </xf>
    <xf numFmtId="0" fontId="13" fillId="33" borderId="42" xfId="63" applyFont="1" applyFill="1" applyBorder="1" applyAlignment="1">
      <alignment horizontal="left" vertical="center" shrinkToFit="1"/>
      <protection/>
    </xf>
    <xf numFmtId="0" fontId="16" fillId="0" borderId="10" xfId="63" applyFont="1" applyBorder="1" applyAlignment="1">
      <alignment horizontal="center" vertical="center"/>
      <protection/>
    </xf>
    <xf numFmtId="0" fontId="16" fillId="0" borderId="0" xfId="63" applyFont="1" applyBorder="1" applyAlignment="1">
      <alignment vertical="center"/>
      <protection/>
    </xf>
    <xf numFmtId="0" fontId="16" fillId="0" borderId="0" xfId="63" applyFont="1" applyBorder="1" applyAlignment="1">
      <alignment horizontal="center" vertical="center"/>
      <protection/>
    </xf>
    <xf numFmtId="0" fontId="17" fillId="0" borderId="0" xfId="63" applyFont="1" applyBorder="1" applyAlignment="1">
      <alignment vertical="center"/>
      <protection/>
    </xf>
    <xf numFmtId="0" fontId="5" fillId="0" borderId="10"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0" xfId="63" applyFont="1" applyBorder="1" applyAlignment="1">
      <alignment vertical="center"/>
      <protection/>
    </xf>
    <xf numFmtId="0" fontId="10" fillId="0" borderId="0" xfId="63" applyFont="1" applyBorder="1" applyAlignment="1">
      <alignment vertical="center"/>
      <protection/>
    </xf>
    <xf numFmtId="0" fontId="4" fillId="0" borderId="10" xfId="63" applyFont="1" applyBorder="1" applyAlignment="1">
      <alignment vertical="center"/>
      <protection/>
    </xf>
    <xf numFmtId="0" fontId="15" fillId="0" borderId="0" xfId="63" applyFont="1" applyBorder="1" applyAlignment="1">
      <alignment vertical="center"/>
      <protection/>
    </xf>
    <xf numFmtId="0" fontId="4" fillId="0" borderId="0" xfId="63" applyFont="1" applyBorder="1" applyAlignment="1">
      <alignment vertical="center" wrapText="1"/>
      <protection/>
    </xf>
    <xf numFmtId="0" fontId="10" fillId="0" borderId="0" xfId="63" applyFont="1" applyBorder="1" applyAlignment="1">
      <alignment vertical="center" wrapText="1"/>
      <protection/>
    </xf>
    <xf numFmtId="0" fontId="10" fillId="0" borderId="10" xfId="63" applyFont="1" applyBorder="1" applyAlignment="1">
      <alignment horizontal="center" vertical="center"/>
      <protection/>
    </xf>
    <xf numFmtId="0" fontId="19" fillId="0" borderId="0" xfId="63" applyFont="1" applyBorder="1" applyAlignment="1">
      <alignment vertical="center"/>
      <protection/>
    </xf>
    <xf numFmtId="0" fontId="4" fillId="0" borderId="0" xfId="63" applyFont="1" applyBorder="1" applyAlignment="1">
      <alignment horizontal="center" vertical="center" wrapText="1"/>
      <protection/>
    </xf>
    <xf numFmtId="0" fontId="12" fillId="0" borderId="0" xfId="63" applyFont="1" applyBorder="1" applyAlignment="1">
      <alignment vertical="center" wrapText="1"/>
      <protection/>
    </xf>
    <xf numFmtId="0" fontId="4" fillId="0" borderId="43" xfId="63" applyFont="1" applyBorder="1" applyAlignment="1">
      <alignment vertical="center"/>
      <protection/>
    </xf>
    <xf numFmtId="0" fontId="4" fillId="0" borderId="49" xfId="63" applyFont="1" applyBorder="1" applyAlignment="1">
      <alignment horizontal="center" vertical="center"/>
      <protection/>
    </xf>
    <xf numFmtId="0" fontId="4" fillId="0" borderId="49" xfId="63" applyFont="1" applyBorder="1" applyAlignment="1">
      <alignment horizontal="center" vertical="center" wrapText="1"/>
      <protection/>
    </xf>
    <xf numFmtId="0" fontId="12" fillId="0" borderId="49" xfId="63" applyFont="1" applyBorder="1" applyAlignment="1">
      <alignment vertical="center" wrapText="1"/>
      <protection/>
    </xf>
    <xf numFmtId="0" fontId="4" fillId="0" borderId="49" xfId="63" applyFont="1" applyBorder="1" applyAlignment="1">
      <alignment vertical="center"/>
      <protection/>
    </xf>
    <xf numFmtId="0" fontId="4" fillId="0" borderId="49" xfId="63" applyFont="1" applyBorder="1" applyAlignment="1">
      <alignment vertical="center" wrapText="1"/>
      <protection/>
    </xf>
    <xf numFmtId="0" fontId="10" fillId="0" borderId="49" xfId="63" applyFont="1" applyBorder="1" applyAlignment="1">
      <alignment vertical="center" wrapText="1"/>
      <protection/>
    </xf>
    <xf numFmtId="0" fontId="4" fillId="0" borderId="0" xfId="63" applyFont="1">
      <alignment/>
      <protection/>
    </xf>
    <xf numFmtId="0" fontId="6" fillId="0" borderId="0" xfId="63" applyFont="1">
      <alignment/>
      <protection/>
    </xf>
    <xf numFmtId="0" fontId="0" fillId="0" borderId="0" xfId="63">
      <alignment/>
      <protection/>
    </xf>
    <xf numFmtId="0" fontId="6" fillId="0" borderId="0" xfId="63" applyFont="1" applyAlignment="1">
      <alignment vertical="center"/>
      <protection/>
    </xf>
    <xf numFmtId="0" fontId="5" fillId="0" borderId="0" xfId="63" applyFont="1" applyAlignment="1">
      <alignment vertical="center"/>
      <protection/>
    </xf>
    <xf numFmtId="0" fontId="4" fillId="0" borderId="27"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22"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36" xfId="63" applyFont="1" applyBorder="1" applyAlignment="1">
      <alignment horizontal="center" vertical="center"/>
      <protection/>
    </xf>
    <xf numFmtId="0" fontId="6" fillId="0" borderId="37" xfId="63" applyFont="1" applyBorder="1" applyAlignment="1">
      <alignment horizontal="left" vertical="center" shrinkToFit="1"/>
      <protection/>
    </xf>
    <xf numFmtId="0" fontId="6" fillId="0" borderId="19" xfId="63" applyFont="1" applyBorder="1" applyAlignment="1">
      <alignment horizontal="left" vertical="center" shrinkToFit="1"/>
      <protection/>
    </xf>
    <xf numFmtId="0" fontId="6" fillId="0" borderId="38" xfId="63" applyFont="1" applyBorder="1" applyAlignment="1">
      <alignment horizontal="left" vertical="center" shrinkToFit="1"/>
      <protection/>
    </xf>
    <xf numFmtId="0" fontId="8" fillId="34" borderId="16" xfId="63" applyFont="1" applyFill="1" applyBorder="1" applyAlignment="1">
      <alignment horizontal="center" vertical="center"/>
      <protection/>
    </xf>
    <xf numFmtId="0" fontId="8" fillId="34" borderId="15" xfId="63" applyFont="1" applyFill="1" applyBorder="1" applyAlignment="1">
      <alignment horizontal="center" vertical="center"/>
      <protection/>
    </xf>
    <xf numFmtId="0" fontId="8" fillId="34" borderId="18" xfId="63" applyFont="1" applyFill="1" applyBorder="1" applyAlignment="1">
      <alignment horizontal="center" vertical="center"/>
      <protection/>
    </xf>
    <xf numFmtId="0" fontId="8" fillId="34" borderId="17" xfId="63" applyFont="1" applyFill="1" applyBorder="1" applyAlignment="1">
      <alignment horizontal="center" vertical="center"/>
      <protection/>
    </xf>
    <xf numFmtId="0" fontId="6" fillId="0" borderId="14" xfId="63" applyFont="1" applyBorder="1" applyAlignment="1">
      <alignment horizontal="left" vertical="center" shrinkToFit="1"/>
      <protection/>
    </xf>
    <xf numFmtId="0" fontId="6" fillId="0" borderId="41" xfId="63" applyFont="1" applyBorder="1" applyAlignment="1">
      <alignment horizontal="left" vertical="center" shrinkToFit="1"/>
      <protection/>
    </xf>
    <xf numFmtId="0" fontId="6" fillId="0" borderId="48" xfId="63" applyFont="1" applyFill="1" applyBorder="1" applyAlignment="1">
      <alignment horizontal="left" vertical="center" shrinkToFit="1"/>
      <protection/>
    </xf>
    <xf numFmtId="0" fontId="7" fillId="0" borderId="44" xfId="63" applyFont="1" applyFill="1" applyBorder="1" applyAlignment="1">
      <alignment horizontal="center" vertical="center"/>
      <protection/>
    </xf>
    <xf numFmtId="182" fontId="0" fillId="0" borderId="44" xfId="49" applyNumberFormat="1" applyFont="1" applyBorder="1" applyAlignment="1">
      <alignment vertical="center"/>
    </xf>
    <xf numFmtId="0" fontId="6" fillId="0" borderId="44" xfId="63" applyFont="1" applyFill="1" applyBorder="1" applyAlignment="1">
      <alignment horizontal="left" vertical="center" shrinkToFit="1"/>
      <protection/>
    </xf>
    <xf numFmtId="0" fontId="8" fillId="34" borderId="27" xfId="63" applyFont="1" applyFill="1" applyBorder="1" applyAlignment="1">
      <alignment horizontal="center" vertical="center"/>
      <protection/>
    </xf>
    <xf numFmtId="0" fontId="8" fillId="34" borderId="21" xfId="63" applyFont="1" applyFill="1" applyBorder="1" applyAlignment="1">
      <alignment horizontal="center" vertical="center"/>
      <protection/>
    </xf>
    <xf numFmtId="0" fontId="8" fillId="34" borderId="21" xfId="63" applyFont="1" applyFill="1" applyBorder="1" applyAlignment="1" quotePrefix="1">
      <alignment horizontal="center" vertical="center"/>
      <protection/>
    </xf>
    <xf numFmtId="0" fontId="8" fillId="34" borderId="22" xfId="63" applyFont="1" applyFill="1" applyBorder="1" applyAlignment="1">
      <alignment horizontal="center" vertical="center"/>
      <protection/>
    </xf>
    <xf numFmtId="0" fontId="8" fillId="0" borderId="46" xfId="63" applyFont="1" applyFill="1" applyBorder="1" applyAlignment="1" quotePrefix="1">
      <alignment horizontal="center" vertical="center"/>
      <protection/>
    </xf>
    <xf numFmtId="0" fontId="8" fillId="0" borderId="50" xfId="63" applyFont="1" applyFill="1" applyBorder="1" applyAlignment="1">
      <alignment horizontal="center" vertical="center"/>
      <protection/>
    </xf>
    <xf numFmtId="0" fontId="6" fillId="0" borderId="44" xfId="63" applyFont="1" applyBorder="1" applyAlignment="1">
      <alignment horizontal="left" vertical="center" shrinkToFit="1"/>
      <protection/>
    </xf>
    <xf numFmtId="182" fontId="0" fillId="0" borderId="51" xfId="49" applyNumberFormat="1" applyFont="1" applyBorder="1" applyAlignment="1">
      <alignment vertical="center"/>
    </xf>
    <xf numFmtId="0" fontId="6" fillId="0" borderId="52" xfId="63" applyFont="1" applyBorder="1" applyAlignment="1">
      <alignment horizontal="left" vertical="center" shrinkToFit="1"/>
      <protection/>
    </xf>
    <xf numFmtId="0" fontId="6" fillId="0" borderId="48" xfId="63" applyFont="1" applyBorder="1" applyAlignment="1">
      <alignment horizontal="left" vertical="center" shrinkToFit="1"/>
      <protection/>
    </xf>
    <xf numFmtId="0" fontId="8" fillId="34" borderId="46" xfId="63" applyFont="1" applyFill="1" applyBorder="1" applyAlignment="1">
      <alignment horizontal="center" vertical="center"/>
      <protection/>
    </xf>
    <xf numFmtId="182" fontId="0" fillId="0" borderId="52" xfId="49" applyNumberFormat="1" applyFont="1" applyBorder="1" applyAlignment="1">
      <alignment vertical="center"/>
    </xf>
    <xf numFmtId="0" fontId="6" fillId="0" borderId="52" xfId="63" applyFont="1" applyFill="1" applyBorder="1" applyAlignment="1">
      <alignment horizontal="left" vertical="center" shrinkToFit="1"/>
      <protection/>
    </xf>
    <xf numFmtId="0" fontId="8" fillId="34" borderId="50" xfId="63" applyFont="1" applyFill="1" applyBorder="1" applyAlignment="1">
      <alignment horizontal="center" vertical="center"/>
      <protection/>
    </xf>
    <xf numFmtId="0" fontId="8" fillId="34" borderId="46" xfId="63" applyFont="1" applyFill="1" applyBorder="1" applyAlignment="1" quotePrefix="1">
      <alignment horizontal="center" vertical="center"/>
      <protection/>
    </xf>
    <xf numFmtId="0" fontId="8" fillId="34" borderId="47" xfId="63" applyFont="1" applyFill="1" applyBorder="1" applyAlignment="1">
      <alignment horizontal="center" vertical="center"/>
      <protection/>
    </xf>
    <xf numFmtId="0" fontId="8" fillId="0" borderId="53" xfId="63" applyFont="1" applyFill="1" applyBorder="1" applyAlignment="1">
      <alignment horizontal="center" vertical="center"/>
      <protection/>
    </xf>
    <xf numFmtId="0" fontId="9" fillId="33" borderId="40" xfId="63" applyFont="1" applyFill="1" applyBorder="1" applyAlignment="1">
      <alignment horizontal="center" vertical="center" shrinkToFit="1"/>
      <protection/>
    </xf>
    <xf numFmtId="181" fontId="0" fillId="33" borderId="40" xfId="63" applyNumberFormat="1" applyFont="1" applyFill="1" applyBorder="1" applyAlignment="1">
      <alignment vertical="center"/>
      <protection/>
    </xf>
    <xf numFmtId="0" fontId="6" fillId="33" borderId="42" xfId="63" applyFont="1" applyFill="1" applyBorder="1" applyAlignment="1">
      <alignment horizontal="left" vertical="center" shrinkToFit="1"/>
      <protection/>
    </xf>
    <xf numFmtId="183" fontId="4" fillId="0" borderId="0" xfId="63" applyNumberFormat="1" applyFont="1" applyBorder="1" applyAlignment="1">
      <alignment horizontal="right" vertical="center"/>
      <protection/>
    </xf>
    <xf numFmtId="183" fontId="4" fillId="0" borderId="49" xfId="63" applyNumberFormat="1" applyFont="1" applyBorder="1" applyAlignment="1">
      <alignment horizontal="right" vertical="center"/>
      <protection/>
    </xf>
    <xf numFmtId="0" fontId="13" fillId="0" borderId="41" xfId="62" applyFont="1" applyFill="1" applyBorder="1" applyAlignment="1">
      <alignment horizontal="left" vertical="center" shrinkToFit="1"/>
      <protection/>
    </xf>
    <xf numFmtId="0" fontId="8" fillId="0" borderId="54" xfId="62" applyFont="1" applyFill="1" applyBorder="1" applyAlignment="1">
      <alignment horizontal="center" vertical="center"/>
      <protection/>
    </xf>
    <xf numFmtId="0" fontId="7" fillId="0" borderId="41" xfId="63" applyFont="1" applyBorder="1" applyAlignment="1">
      <alignment horizontal="center" vertical="center"/>
      <protection/>
    </xf>
    <xf numFmtId="0" fontId="8" fillId="0" borderId="55" xfId="63" applyFont="1" applyFill="1" applyBorder="1" applyAlignment="1">
      <alignment horizontal="center" vertical="center"/>
      <protection/>
    </xf>
    <xf numFmtId="0" fontId="13" fillId="0" borderId="56" xfId="63" applyFont="1" applyBorder="1" applyAlignment="1">
      <alignment horizontal="left" vertical="center" shrinkToFit="1"/>
      <protection/>
    </xf>
    <xf numFmtId="0" fontId="7" fillId="0" borderId="57" xfId="63" applyFont="1" applyBorder="1" applyAlignment="1">
      <alignment horizontal="center" vertical="center"/>
      <protection/>
    </xf>
    <xf numFmtId="0" fontId="8" fillId="0" borderId="58" xfId="63" applyFont="1" applyFill="1" applyBorder="1" applyAlignment="1">
      <alignment horizontal="center" vertical="center"/>
      <protection/>
    </xf>
    <xf numFmtId="0" fontId="8" fillId="0" borderId="59" xfId="63" applyFont="1" applyFill="1" applyBorder="1" applyAlignment="1">
      <alignment horizontal="center" vertical="center"/>
      <protection/>
    </xf>
    <xf numFmtId="0" fontId="8" fillId="0" borderId="60" xfId="63" applyFont="1" applyFill="1" applyBorder="1" applyAlignment="1">
      <alignment horizontal="center" vertical="center"/>
      <protection/>
    </xf>
    <xf numFmtId="0" fontId="8" fillId="0" borderId="61" xfId="63" applyFont="1" applyFill="1" applyBorder="1" applyAlignment="1">
      <alignment horizontal="center" vertical="center"/>
      <protection/>
    </xf>
    <xf numFmtId="182" fontId="0" fillId="0" borderId="56" xfId="49" applyNumberFormat="1" applyFont="1" applyBorder="1" applyAlignment="1">
      <alignment vertical="center"/>
    </xf>
    <xf numFmtId="0" fontId="13" fillId="0" borderId="57" xfId="63" applyFont="1" applyBorder="1" applyAlignment="1">
      <alignment horizontal="left" vertical="center" shrinkToFit="1"/>
      <protection/>
    </xf>
    <xf numFmtId="0" fontId="13" fillId="0" borderId="62" xfId="63" applyFont="1" applyBorder="1" applyAlignment="1">
      <alignment horizontal="left" vertical="center" shrinkToFit="1"/>
      <protection/>
    </xf>
    <xf numFmtId="0" fontId="7" fillId="0" borderId="63" xfId="63" applyFont="1" applyBorder="1" applyAlignment="1">
      <alignment horizontal="center" vertical="center"/>
      <protection/>
    </xf>
    <xf numFmtId="0" fontId="8" fillId="0" borderId="64" xfId="63" applyFont="1" applyFill="1" applyBorder="1" applyAlignment="1">
      <alignment horizontal="center" vertical="center"/>
      <protection/>
    </xf>
    <xf numFmtId="0" fontId="8" fillId="0" borderId="65" xfId="63" applyFont="1" applyFill="1" applyBorder="1" applyAlignment="1">
      <alignment horizontal="center" vertical="center"/>
      <protection/>
    </xf>
    <xf numFmtId="0" fontId="8" fillId="0" borderId="66" xfId="63" applyFont="1" applyFill="1" applyBorder="1" applyAlignment="1">
      <alignment horizontal="center" vertical="center"/>
      <protection/>
    </xf>
    <xf numFmtId="0" fontId="8" fillId="0" borderId="67" xfId="63" applyFont="1" applyFill="1" applyBorder="1" applyAlignment="1">
      <alignment horizontal="center" vertical="center"/>
      <protection/>
    </xf>
    <xf numFmtId="182" fontId="0" fillId="0" borderId="62" xfId="49" applyNumberFormat="1" applyFont="1" applyBorder="1" applyAlignment="1">
      <alignment vertical="center"/>
    </xf>
    <xf numFmtId="0" fontId="13" fillId="0" borderId="63" xfId="63" applyFont="1" applyBorder="1" applyAlignment="1">
      <alignment horizontal="left" vertical="center" shrinkToFit="1"/>
      <protection/>
    </xf>
    <xf numFmtId="0" fontId="13" fillId="35" borderId="41" xfId="63" applyFont="1" applyFill="1" applyBorder="1" applyAlignment="1">
      <alignment horizontal="left" vertical="center" shrinkToFit="1"/>
      <protection/>
    </xf>
    <xf numFmtId="0" fontId="6" fillId="35" borderId="44" xfId="63" applyFont="1" applyFill="1" applyBorder="1" applyAlignment="1">
      <alignment horizontal="left" vertical="center" shrinkToFit="1"/>
      <protection/>
    </xf>
    <xf numFmtId="0" fontId="0" fillId="0" borderId="0" xfId="62" applyFont="1" applyAlignment="1">
      <alignment horizontal="center" vertical="center"/>
      <protection/>
    </xf>
    <xf numFmtId="0" fontId="0" fillId="0" borderId="0" xfId="0" applyFont="1" applyAlignment="1">
      <alignment horizontal="center" vertical="center"/>
    </xf>
    <xf numFmtId="38" fontId="0" fillId="0" borderId="68" xfId="49" applyFont="1" applyBorder="1" applyAlignment="1">
      <alignment vertical="center"/>
    </xf>
    <xf numFmtId="38" fontId="0" fillId="0" borderId="69" xfId="49" applyFont="1" applyBorder="1" applyAlignment="1">
      <alignment vertical="center"/>
    </xf>
    <xf numFmtId="38" fontId="0" fillId="0" borderId="70" xfId="49" applyFont="1" applyBorder="1" applyAlignment="1">
      <alignment vertical="center"/>
    </xf>
    <xf numFmtId="38" fontId="0" fillId="0" borderId="54" xfId="49" applyFont="1" applyBorder="1" applyAlignment="1">
      <alignment vertical="center"/>
    </xf>
    <xf numFmtId="0" fontId="9" fillId="33" borderId="32" xfId="62" applyFont="1" applyFill="1" applyBorder="1" applyAlignment="1">
      <alignment horizontal="center" vertical="center"/>
      <protection/>
    </xf>
    <xf numFmtId="0" fontId="0" fillId="0" borderId="32" xfId="0" applyBorder="1" applyAlignment="1">
      <alignment vertical="center"/>
    </xf>
    <xf numFmtId="0" fontId="0" fillId="0" borderId="31" xfId="0" applyBorder="1" applyAlignment="1">
      <alignment vertical="center"/>
    </xf>
    <xf numFmtId="0" fontId="4" fillId="0" borderId="71" xfId="62" applyFont="1" applyBorder="1" applyAlignment="1">
      <alignment horizontal="center" vertical="center"/>
      <protection/>
    </xf>
    <xf numFmtId="0" fontId="4" fillId="0" borderId="72" xfId="62" applyFont="1" applyBorder="1" applyAlignment="1">
      <alignment horizontal="center" vertical="center"/>
      <protection/>
    </xf>
    <xf numFmtId="0" fontId="4" fillId="0" borderId="73" xfId="62" applyFont="1" applyBorder="1" applyAlignment="1">
      <alignment horizontal="center" vertical="center"/>
      <protection/>
    </xf>
    <xf numFmtId="0" fontId="7" fillId="0" borderId="38" xfId="62" applyFont="1" applyBorder="1" applyAlignment="1">
      <alignment horizontal="left" vertical="center" shrinkToFit="1"/>
      <protection/>
    </xf>
    <xf numFmtId="0" fontId="7" fillId="0" borderId="54" xfId="62" applyFont="1" applyBorder="1" applyAlignment="1">
      <alignment horizontal="left" vertical="center" shrinkToFit="1"/>
      <protection/>
    </xf>
    <xf numFmtId="0" fontId="7" fillId="0" borderId="74" xfId="62" applyFont="1" applyBorder="1" applyAlignment="1">
      <alignment horizontal="left" vertical="center" shrinkToFit="1"/>
      <protection/>
    </xf>
    <xf numFmtId="0" fontId="0" fillId="0" borderId="54" xfId="0" applyBorder="1" applyAlignment="1">
      <alignment horizontal="left" vertical="center" shrinkToFit="1"/>
    </xf>
    <xf numFmtId="0" fontId="0" fillId="0" borderId="74" xfId="0" applyBorder="1" applyAlignment="1">
      <alignment horizontal="left" vertical="center" shrinkToFit="1"/>
    </xf>
    <xf numFmtId="0" fontId="7" fillId="0" borderId="37" xfId="62" applyFont="1" applyBorder="1" applyAlignment="1">
      <alignment horizontal="left" vertical="center" shrinkToFit="1"/>
      <protection/>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4" fillId="0" borderId="0" xfId="62" applyFont="1" applyBorder="1" applyAlignment="1">
      <alignment horizontal="center" vertical="center"/>
      <protection/>
    </xf>
    <xf numFmtId="0" fontId="19" fillId="0" borderId="0" xfId="62" applyFont="1" applyBorder="1" applyAlignment="1">
      <alignment horizontal="center" vertical="center"/>
      <protection/>
    </xf>
    <xf numFmtId="0" fontId="7" fillId="0" borderId="56" xfId="62" applyFont="1" applyBorder="1" applyAlignment="1">
      <alignment horizontal="left" vertical="center" shrinkToFit="1"/>
      <protection/>
    </xf>
    <xf numFmtId="0" fontId="0" fillId="0" borderId="61" xfId="0" applyBorder="1" applyAlignment="1">
      <alignment horizontal="left" vertical="center" shrinkToFit="1"/>
    </xf>
    <xf numFmtId="0" fontId="0" fillId="0" borderId="77" xfId="0" applyBorder="1" applyAlignment="1">
      <alignment horizontal="left" vertical="center" shrinkToFit="1"/>
    </xf>
    <xf numFmtId="0" fontId="7" fillId="0" borderId="51" xfId="62" applyFont="1" applyBorder="1" applyAlignment="1">
      <alignment horizontal="left" vertical="center" shrinkToFit="1"/>
      <protection/>
    </xf>
    <xf numFmtId="0" fontId="7" fillId="0" borderId="69" xfId="62" applyFont="1" applyBorder="1" applyAlignment="1">
      <alignment horizontal="left" vertical="center" shrinkToFit="1"/>
      <protection/>
    </xf>
    <xf numFmtId="0" fontId="7" fillId="0" borderId="78" xfId="62" applyFont="1" applyBorder="1" applyAlignment="1">
      <alignment horizontal="left" vertical="center" shrinkToFit="1"/>
      <protection/>
    </xf>
    <xf numFmtId="0" fontId="0" fillId="0" borderId="0" xfId="62" applyFont="1" applyBorder="1" applyAlignment="1">
      <alignment horizontal="center" vertical="center"/>
      <protection/>
    </xf>
    <xf numFmtId="38" fontId="0" fillId="33" borderId="79" xfId="49" applyFont="1" applyFill="1" applyBorder="1" applyAlignment="1">
      <alignment vertical="center"/>
    </xf>
    <xf numFmtId="38" fontId="0" fillId="33" borderId="32" xfId="49" applyFont="1" applyFill="1" applyBorder="1" applyAlignment="1">
      <alignment vertical="center"/>
    </xf>
    <xf numFmtId="38" fontId="0" fillId="0" borderId="32" xfId="49" applyFont="1" applyBorder="1" applyAlignment="1">
      <alignment vertical="center"/>
    </xf>
    <xf numFmtId="0" fontId="15" fillId="0" borderId="80" xfId="62" applyFont="1" applyBorder="1" applyAlignment="1">
      <alignment horizontal="center" vertical="center"/>
      <protection/>
    </xf>
    <xf numFmtId="0" fontId="15" fillId="0" borderId="26" xfId="62" applyFont="1" applyBorder="1" applyAlignment="1">
      <alignment horizontal="center" vertical="center"/>
      <protection/>
    </xf>
    <xf numFmtId="0" fontId="0" fillId="0" borderId="26" xfId="0" applyFont="1" applyBorder="1" applyAlignment="1">
      <alignment horizontal="center" vertical="center"/>
    </xf>
    <xf numFmtId="0" fontId="15" fillId="0" borderId="81" xfId="62" applyFont="1" applyBorder="1" applyAlignment="1">
      <alignment horizontal="center" vertical="center"/>
      <protection/>
    </xf>
    <xf numFmtId="0" fontId="15" fillId="0" borderId="49" xfId="62" applyFont="1" applyBorder="1" applyAlignment="1">
      <alignment horizontal="center" vertical="center"/>
      <protection/>
    </xf>
    <xf numFmtId="0" fontId="0" fillId="0" borderId="49" xfId="0" applyFont="1" applyBorder="1" applyAlignment="1">
      <alignment horizontal="center" vertical="center"/>
    </xf>
    <xf numFmtId="38" fontId="0" fillId="0" borderId="82" xfId="49" applyFont="1" applyBorder="1" applyAlignment="1">
      <alignment vertical="center"/>
    </xf>
    <xf numFmtId="38" fontId="0" fillId="0" borderId="61" xfId="49" applyFont="1" applyBorder="1" applyAlignment="1">
      <alignment vertical="center"/>
    </xf>
    <xf numFmtId="0" fontId="4" fillId="0" borderId="83"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43" xfId="62" applyFont="1" applyBorder="1" applyAlignment="1">
      <alignment horizontal="center" vertical="center"/>
      <protection/>
    </xf>
    <xf numFmtId="0" fontId="5" fillId="0" borderId="71" xfId="62" applyFont="1" applyBorder="1" applyAlignment="1">
      <alignment horizontal="center" vertical="center" wrapText="1"/>
      <protection/>
    </xf>
    <xf numFmtId="0" fontId="5" fillId="0" borderId="72" xfId="62" applyFont="1" applyBorder="1" applyAlignment="1">
      <alignment horizontal="center" vertical="center" wrapText="1"/>
      <protection/>
    </xf>
    <xf numFmtId="0" fontId="5" fillId="0" borderId="73" xfId="62" applyFont="1" applyBorder="1" applyAlignment="1">
      <alignment horizontal="center" vertical="center" wrapText="1"/>
      <protection/>
    </xf>
    <xf numFmtId="0" fontId="4" fillId="0" borderId="68" xfId="62" applyFont="1" applyBorder="1" applyAlignment="1">
      <alignment horizontal="center" vertical="center"/>
      <protection/>
    </xf>
    <xf numFmtId="0" fontId="4" fillId="0" borderId="69" xfId="62" applyFont="1" applyBorder="1" applyAlignment="1">
      <alignment horizontal="center" vertical="center"/>
      <protection/>
    </xf>
    <xf numFmtId="0" fontId="4" fillId="0" borderId="78" xfId="62" applyFont="1" applyBorder="1" applyAlignment="1">
      <alignment horizontal="center" vertical="center"/>
      <protection/>
    </xf>
    <xf numFmtId="0" fontId="4" fillId="0" borderId="52" xfId="62" applyFont="1" applyBorder="1" applyAlignment="1">
      <alignment horizontal="center" vertical="center"/>
      <protection/>
    </xf>
    <xf numFmtId="0" fontId="0" fillId="0" borderId="84" xfId="0" applyBorder="1" applyAlignment="1">
      <alignment vertical="center"/>
    </xf>
    <xf numFmtId="0" fontId="0" fillId="0" borderId="85"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4" fillId="0" borderId="43" xfId="62" applyFont="1" applyBorder="1" applyAlignment="1">
      <alignment horizontal="right" vertical="center"/>
      <protection/>
    </xf>
    <xf numFmtId="0" fontId="4" fillId="0" borderId="49" xfId="62" applyFont="1" applyBorder="1" applyAlignment="1">
      <alignment horizontal="right" vertical="center"/>
      <protection/>
    </xf>
    <xf numFmtId="0" fontId="4" fillId="0" borderId="13" xfId="62" applyFont="1" applyBorder="1" applyAlignment="1">
      <alignment horizontal="right" vertical="center"/>
      <protection/>
    </xf>
    <xf numFmtId="0" fontId="4" fillId="0" borderId="86" xfId="62" applyFont="1" applyBorder="1" applyAlignment="1">
      <alignment horizontal="center" vertical="center"/>
      <protection/>
    </xf>
    <xf numFmtId="0" fontId="4" fillId="0" borderId="87" xfId="62" applyFont="1" applyBorder="1" applyAlignment="1">
      <alignment horizontal="center" vertical="center"/>
      <protection/>
    </xf>
    <xf numFmtId="0" fontId="4" fillId="0" borderId="88" xfId="62" applyFont="1" applyBorder="1" applyAlignment="1">
      <alignment horizontal="center" vertical="center"/>
      <protection/>
    </xf>
    <xf numFmtId="0" fontId="4" fillId="0" borderId="51" xfId="62" applyFont="1" applyBorder="1" applyAlignment="1">
      <alignment horizontal="center" vertical="center"/>
      <protection/>
    </xf>
    <xf numFmtId="0" fontId="0" fillId="0" borderId="88" xfId="0" applyBorder="1" applyAlignment="1">
      <alignment vertical="center"/>
    </xf>
    <xf numFmtId="184" fontId="12" fillId="0" borderId="0" xfId="63" applyNumberFormat="1" applyFont="1" applyBorder="1" applyAlignment="1">
      <alignment horizontal="center" vertical="center"/>
      <protection/>
    </xf>
    <xf numFmtId="184" fontId="0" fillId="0" borderId="0" xfId="0" applyNumberFormat="1" applyAlignment="1">
      <alignment horizontal="center" vertical="center"/>
    </xf>
    <xf numFmtId="0" fontId="4" fillId="0" borderId="0" xfId="63" applyFont="1" applyBorder="1" applyAlignment="1">
      <alignment horizontal="center" vertical="center" wrapText="1"/>
      <protection/>
    </xf>
    <xf numFmtId="0" fontId="0" fillId="0" borderId="0" xfId="0" applyBorder="1" applyAlignment="1">
      <alignment vertical="center" wrapText="1"/>
    </xf>
    <xf numFmtId="184" fontId="12" fillId="0" borderId="49" xfId="63" applyNumberFormat="1" applyFont="1" applyBorder="1" applyAlignment="1">
      <alignment horizontal="center" vertical="center"/>
      <protection/>
    </xf>
    <xf numFmtId="184" fontId="0" fillId="0" borderId="49" xfId="0" applyNumberFormat="1" applyBorder="1" applyAlignment="1">
      <alignment horizontal="center" vertical="center"/>
    </xf>
    <xf numFmtId="0" fontId="4" fillId="0" borderId="49" xfId="63" applyFont="1" applyBorder="1" applyAlignment="1">
      <alignment horizontal="center" vertical="center" wrapText="1"/>
      <protection/>
    </xf>
    <xf numFmtId="0" fontId="0" fillId="0" borderId="49" xfId="0" applyBorder="1" applyAlignment="1">
      <alignment vertical="center" wrapText="1"/>
    </xf>
    <xf numFmtId="0" fontId="15" fillId="0" borderId="39" xfId="62" applyFont="1" applyBorder="1" applyAlignment="1">
      <alignment horizontal="center" vertical="center"/>
      <protection/>
    </xf>
    <xf numFmtId="0" fontId="0" fillId="0" borderId="89" xfId="0" applyFont="1" applyBorder="1" applyAlignment="1">
      <alignment horizontal="center" vertical="center"/>
    </xf>
    <xf numFmtId="0" fontId="15" fillId="0" borderId="43" xfId="62" applyFont="1" applyBorder="1" applyAlignment="1">
      <alignment horizontal="center" vertical="center"/>
      <protection/>
    </xf>
    <xf numFmtId="0" fontId="0" fillId="0" borderId="13" xfId="0" applyFont="1" applyBorder="1" applyAlignment="1">
      <alignment horizontal="center" vertical="center"/>
    </xf>
    <xf numFmtId="38" fontId="0" fillId="0" borderId="51" xfId="49" applyFont="1" applyBorder="1" applyAlignment="1">
      <alignment vertical="center"/>
    </xf>
    <xf numFmtId="38" fontId="0" fillId="0" borderId="78" xfId="49" applyFont="1" applyBorder="1" applyAlignment="1">
      <alignment vertical="center"/>
    </xf>
    <xf numFmtId="38" fontId="0" fillId="0" borderId="38" xfId="49" applyFont="1" applyBorder="1" applyAlignment="1">
      <alignment vertical="center"/>
    </xf>
    <xf numFmtId="38" fontId="0" fillId="0" borderId="74" xfId="49" applyFont="1" applyBorder="1" applyAlignment="1">
      <alignment vertical="center"/>
    </xf>
    <xf numFmtId="38" fontId="0" fillId="0" borderId="56" xfId="49" applyFont="1" applyBorder="1" applyAlignment="1">
      <alignment vertical="center"/>
    </xf>
    <xf numFmtId="38" fontId="0" fillId="0" borderId="77" xfId="49" applyFont="1" applyBorder="1" applyAlignment="1">
      <alignment vertical="center"/>
    </xf>
    <xf numFmtId="38" fontId="0" fillId="33" borderId="40" xfId="49" applyFont="1" applyFill="1" applyBorder="1" applyAlignment="1">
      <alignment vertical="center"/>
    </xf>
    <xf numFmtId="38" fontId="0" fillId="0" borderId="31" xfId="49" applyFont="1" applyBorder="1" applyAlignment="1">
      <alignment vertical="center"/>
    </xf>
    <xf numFmtId="0" fontId="0" fillId="0" borderId="0" xfId="0" applyAlignment="1">
      <alignment vertical="center"/>
    </xf>
    <xf numFmtId="38" fontId="0" fillId="0" borderId="48" xfId="49" applyFont="1" applyBorder="1" applyAlignment="1">
      <alignment vertical="center"/>
    </xf>
    <xf numFmtId="38" fontId="0" fillId="0" borderId="90" xfId="49" applyFont="1" applyBorder="1" applyAlignment="1">
      <alignment vertical="center"/>
    </xf>
    <xf numFmtId="38" fontId="0" fillId="0" borderId="91" xfId="49" applyFont="1" applyBorder="1" applyAlignment="1">
      <alignment vertical="center"/>
    </xf>
    <xf numFmtId="38" fontId="0" fillId="0" borderId="37" xfId="49" applyFont="1" applyBorder="1" applyAlignment="1">
      <alignment vertical="center"/>
    </xf>
    <xf numFmtId="38" fontId="0" fillId="0" borderId="75" xfId="49" applyFont="1" applyBorder="1" applyAlignment="1">
      <alignment vertical="center"/>
    </xf>
    <xf numFmtId="38" fontId="0" fillId="0" borderId="76" xfId="49" applyFont="1" applyBorder="1" applyAlignment="1">
      <alignment vertical="center"/>
    </xf>
    <xf numFmtId="38" fontId="0" fillId="33" borderId="40" xfId="63" applyNumberFormat="1" applyFont="1" applyFill="1" applyBorder="1" applyAlignment="1">
      <alignment vertical="center"/>
      <protection/>
    </xf>
    <xf numFmtId="38" fontId="0" fillId="0" borderId="32" xfId="0" applyNumberFormat="1" applyBorder="1" applyAlignment="1">
      <alignment vertical="center"/>
    </xf>
    <xf numFmtId="38" fontId="0" fillId="0" borderId="31" xfId="0" applyNumberFormat="1" applyBorder="1" applyAlignment="1">
      <alignment vertical="center"/>
    </xf>
    <xf numFmtId="0" fontId="15" fillId="0" borderId="39" xfId="63" applyFont="1" applyBorder="1" applyAlignment="1">
      <alignment horizontal="center" vertical="center"/>
      <protection/>
    </xf>
    <xf numFmtId="0" fontId="15" fillId="0" borderId="26" xfId="63" applyFont="1" applyBorder="1" applyAlignment="1">
      <alignment horizontal="center" vertical="center"/>
      <protection/>
    </xf>
    <xf numFmtId="0" fontId="15" fillId="0" borderId="89" xfId="63" applyFont="1" applyBorder="1" applyAlignment="1">
      <alignment horizontal="center" vertical="center"/>
      <protection/>
    </xf>
    <xf numFmtId="38" fontId="0" fillId="0" borderId="92" xfId="49" applyFont="1" applyBorder="1" applyAlignment="1">
      <alignment vertical="center"/>
    </xf>
    <xf numFmtId="0" fontId="15" fillId="0" borderId="43" xfId="63" applyFont="1" applyBorder="1" applyAlignment="1">
      <alignment horizontal="center" vertical="center"/>
      <protection/>
    </xf>
    <xf numFmtId="0" fontId="15" fillId="0" borderId="49" xfId="63" applyFont="1" applyBorder="1" applyAlignment="1">
      <alignment horizontal="center" vertical="center"/>
      <protection/>
    </xf>
    <xf numFmtId="0" fontId="15" fillId="0" borderId="13" xfId="63" applyFont="1" applyBorder="1" applyAlignment="1">
      <alignment horizontal="center" vertical="center"/>
      <protection/>
    </xf>
    <xf numFmtId="0" fontId="15" fillId="0" borderId="80" xfId="63" applyFont="1" applyBorder="1" applyAlignment="1">
      <alignment horizontal="center" vertical="center"/>
      <protection/>
    </xf>
    <xf numFmtId="0" fontId="15" fillId="0" borderId="81" xfId="63" applyFont="1" applyBorder="1" applyAlignment="1">
      <alignment horizontal="center" vertical="center"/>
      <protection/>
    </xf>
    <xf numFmtId="0" fontId="4" fillId="0" borderId="86" xfId="63" applyFont="1" applyBorder="1" applyAlignment="1">
      <alignment horizontal="center" vertical="center"/>
      <protection/>
    </xf>
    <xf numFmtId="0" fontId="4" fillId="0" borderId="87" xfId="63" applyFont="1" applyBorder="1" applyAlignment="1">
      <alignment horizontal="center" vertical="center"/>
      <protection/>
    </xf>
    <xf numFmtId="0" fontId="4" fillId="0" borderId="88" xfId="63" applyFont="1" applyBorder="1" applyAlignment="1">
      <alignment horizontal="center" vertical="center"/>
      <protection/>
    </xf>
    <xf numFmtId="0" fontId="4" fillId="0" borderId="68" xfId="63" applyFont="1" applyBorder="1" applyAlignment="1">
      <alignment horizontal="center" vertical="center"/>
      <protection/>
    </xf>
    <xf numFmtId="0" fontId="4" fillId="0" borderId="69" xfId="63" applyFont="1" applyBorder="1" applyAlignment="1">
      <alignment horizontal="center" vertical="center"/>
      <protection/>
    </xf>
    <xf numFmtId="0" fontId="4" fillId="0" borderId="78" xfId="63" applyFont="1" applyBorder="1" applyAlignment="1">
      <alignment horizontal="center" vertical="center"/>
      <protection/>
    </xf>
    <xf numFmtId="0" fontId="4" fillId="0" borderId="83"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43" xfId="63" applyFont="1" applyBorder="1" applyAlignment="1">
      <alignment horizontal="center" vertical="center"/>
      <protection/>
    </xf>
    <xf numFmtId="0" fontId="5" fillId="0" borderId="71" xfId="63" applyFont="1" applyBorder="1" applyAlignment="1">
      <alignment horizontal="center" vertical="center" wrapText="1"/>
      <protection/>
    </xf>
    <xf numFmtId="0" fontId="5" fillId="0" borderId="72" xfId="63" applyFont="1" applyBorder="1" applyAlignment="1">
      <alignment horizontal="center" vertical="center" wrapText="1"/>
      <protection/>
    </xf>
    <xf numFmtId="0" fontId="5" fillId="0" borderId="73" xfId="63" applyFont="1" applyBorder="1" applyAlignment="1">
      <alignment horizontal="center" vertical="center" wrapText="1"/>
      <protection/>
    </xf>
    <xf numFmtId="0" fontId="4" fillId="0" borderId="52" xfId="63" applyFont="1" applyBorder="1" applyAlignment="1">
      <alignment horizontal="center" vertical="center"/>
      <protection/>
    </xf>
    <xf numFmtId="0" fontId="4" fillId="0" borderId="43" xfId="63" applyFont="1" applyBorder="1" applyAlignment="1">
      <alignment horizontal="right" vertical="center"/>
      <protection/>
    </xf>
    <xf numFmtId="0" fontId="4" fillId="0" borderId="49" xfId="63" applyFont="1" applyBorder="1" applyAlignment="1">
      <alignment horizontal="right" vertical="center"/>
      <protection/>
    </xf>
    <xf numFmtId="0" fontId="4" fillId="0" borderId="13" xfId="63" applyFont="1" applyBorder="1" applyAlignment="1">
      <alignment horizontal="right" vertical="center"/>
      <protection/>
    </xf>
    <xf numFmtId="0" fontId="4" fillId="0" borderId="93" xfId="63" applyFont="1" applyBorder="1" applyAlignment="1">
      <alignment horizontal="center" vertical="center"/>
      <protection/>
    </xf>
    <xf numFmtId="0" fontId="4" fillId="0" borderId="94" xfId="63" applyFont="1" applyBorder="1" applyAlignment="1">
      <alignment horizontal="center" vertical="center"/>
      <protection/>
    </xf>
    <xf numFmtId="0" fontId="4" fillId="0" borderId="95" xfId="63" applyFont="1" applyBorder="1" applyAlignment="1">
      <alignment horizontal="center" vertical="center"/>
      <protection/>
    </xf>
    <xf numFmtId="0" fontId="4" fillId="0" borderId="51" xfId="63" applyFont="1" applyBorder="1" applyAlignment="1">
      <alignment horizontal="center" vertical="center"/>
      <protection/>
    </xf>
    <xf numFmtId="0" fontId="0" fillId="0" borderId="0" xfId="63" applyFont="1" applyAlignment="1">
      <alignment horizontal="center" vertical="center"/>
      <protection/>
    </xf>
    <xf numFmtId="0" fontId="4" fillId="0" borderId="71" xfId="63" applyFont="1" applyBorder="1" applyAlignment="1">
      <alignment horizontal="center" vertical="center"/>
      <protection/>
    </xf>
    <xf numFmtId="0" fontId="4" fillId="0" borderId="72" xfId="63" applyFont="1" applyBorder="1" applyAlignment="1">
      <alignment horizontal="center" vertical="center"/>
      <protection/>
    </xf>
    <xf numFmtId="0" fontId="4" fillId="0" borderId="73" xfId="63" applyFont="1" applyBorder="1" applyAlignment="1">
      <alignment horizontal="center" vertical="center"/>
      <protection/>
    </xf>
    <xf numFmtId="0" fontId="4" fillId="0" borderId="10" xfId="63" applyFont="1" applyBorder="1" applyAlignment="1">
      <alignment horizontal="right" vertical="center"/>
      <protection/>
    </xf>
    <xf numFmtId="0" fontId="4" fillId="0" borderId="0" xfId="63" applyFont="1" applyBorder="1" applyAlignment="1">
      <alignment horizontal="right" vertical="center"/>
      <protection/>
    </xf>
    <xf numFmtId="0" fontId="4" fillId="0" borderId="33" xfId="63" applyFont="1" applyBorder="1" applyAlignment="1">
      <alignment horizontal="right" vertical="center"/>
      <protection/>
    </xf>
    <xf numFmtId="0" fontId="7" fillId="0" borderId="51" xfId="63" applyFont="1" applyBorder="1" applyAlignment="1">
      <alignment horizontal="left" vertical="center" shrinkToFit="1"/>
      <protection/>
    </xf>
    <xf numFmtId="0" fontId="7" fillId="0" borderId="69" xfId="63" applyFont="1" applyBorder="1" applyAlignment="1">
      <alignment horizontal="left" vertical="center" shrinkToFit="1"/>
      <protection/>
    </xf>
    <xf numFmtId="0" fontId="7" fillId="0" borderId="78" xfId="63" applyFont="1" applyBorder="1" applyAlignment="1">
      <alignment horizontal="left" vertical="center" shrinkToFit="1"/>
      <protection/>
    </xf>
    <xf numFmtId="0" fontId="7" fillId="0" borderId="38" xfId="63" applyFont="1" applyBorder="1" applyAlignment="1">
      <alignment horizontal="left" vertical="center" shrinkToFit="1"/>
      <protection/>
    </xf>
    <xf numFmtId="0" fontId="7" fillId="0" borderId="54" xfId="63" applyFont="1" applyBorder="1" applyAlignment="1">
      <alignment horizontal="left" vertical="center" shrinkToFit="1"/>
      <protection/>
    </xf>
    <xf numFmtId="0" fontId="7" fillId="0" borderId="74" xfId="63" applyFont="1" applyBorder="1" applyAlignment="1">
      <alignment horizontal="left" vertical="center" shrinkToFit="1"/>
      <protection/>
    </xf>
    <xf numFmtId="0" fontId="7" fillId="0" borderId="56" xfId="63" applyFont="1" applyBorder="1" applyAlignment="1">
      <alignment horizontal="left" vertical="center" shrinkToFit="1"/>
      <protection/>
    </xf>
    <xf numFmtId="0" fontId="7" fillId="0" borderId="62" xfId="63" applyFont="1" applyBorder="1" applyAlignment="1">
      <alignment horizontal="left" vertical="center" shrinkToFit="1"/>
      <protection/>
    </xf>
    <xf numFmtId="0" fontId="0" fillId="0" borderId="96" xfId="0" applyBorder="1" applyAlignment="1">
      <alignment horizontal="left" vertical="center" shrinkToFit="1"/>
    </xf>
    <xf numFmtId="0" fontId="0" fillId="0" borderId="97" xfId="0" applyBorder="1" applyAlignment="1">
      <alignment horizontal="left" vertical="center" shrinkToFit="1"/>
    </xf>
    <xf numFmtId="0" fontId="4" fillId="0" borderId="0" xfId="63" applyFont="1" applyBorder="1" applyAlignment="1">
      <alignment horizontal="center" vertical="center"/>
      <protection/>
    </xf>
    <xf numFmtId="0" fontId="19" fillId="0" borderId="0" xfId="63" applyFont="1" applyBorder="1" applyAlignment="1">
      <alignment horizontal="center" vertical="center"/>
      <protection/>
    </xf>
    <xf numFmtId="0" fontId="7" fillId="0" borderId="39" xfId="63" applyFont="1" applyBorder="1" applyAlignment="1">
      <alignment horizontal="left" vertical="center" shrinkToFit="1"/>
      <protection/>
    </xf>
    <xf numFmtId="0" fontId="0" fillId="0" borderId="26" xfId="0" applyBorder="1" applyAlignment="1">
      <alignment horizontal="left" vertical="center" shrinkToFit="1"/>
    </xf>
    <xf numFmtId="0" fontId="0" fillId="0" borderId="89" xfId="0" applyBorder="1" applyAlignment="1">
      <alignment horizontal="left" vertical="center" shrinkToFit="1"/>
    </xf>
    <xf numFmtId="0" fontId="7" fillId="0" borderId="48" xfId="63" applyFont="1" applyFill="1" applyBorder="1" applyAlignment="1">
      <alignment horizontal="left" vertical="center" shrinkToFit="1"/>
      <protection/>
    </xf>
    <xf numFmtId="0" fontId="7" fillId="0" borderId="90" xfId="63" applyFont="1" applyFill="1" applyBorder="1" applyAlignment="1">
      <alignment horizontal="left" vertical="center" shrinkToFit="1"/>
      <protection/>
    </xf>
    <xf numFmtId="0" fontId="7" fillId="0" borderId="91" xfId="63" applyFont="1" applyFill="1" applyBorder="1" applyAlignment="1">
      <alignment horizontal="left" vertical="center" shrinkToFit="1"/>
      <protection/>
    </xf>
    <xf numFmtId="0" fontId="7" fillId="0" borderId="48" xfId="63" applyFont="1" applyBorder="1" applyAlignment="1">
      <alignment horizontal="left" vertical="center" shrinkToFit="1"/>
      <protection/>
    </xf>
    <xf numFmtId="0" fontId="7" fillId="0" borderId="90" xfId="63" applyFont="1" applyBorder="1" applyAlignment="1">
      <alignment horizontal="left" vertical="center" shrinkToFit="1"/>
      <protection/>
    </xf>
    <xf numFmtId="0" fontId="7" fillId="0" borderId="91" xfId="63" applyFont="1" applyBorder="1" applyAlignment="1">
      <alignment horizontal="left" vertical="center" shrinkToFit="1"/>
      <protection/>
    </xf>
    <xf numFmtId="38" fontId="0" fillId="0" borderId="98" xfId="49" applyFont="1" applyBorder="1" applyAlignment="1">
      <alignment vertical="center"/>
    </xf>
    <xf numFmtId="38" fontId="0" fillId="0" borderId="96" xfId="49" applyFont="1" applyBorder="1" applyAlignment="1">
      <alignment vertical="center"/>
    </xf>
    <xf numFmtId="38" fontId="0" fillId="0" borderId="97" xfId="49" applyFont="1" applyBorder="1" applyAlignment="1">
      <alignment vertical="center"/>
    </xf>
    <xf numFmtId="38" fontId="0" fillId="0" borderId="80" xfId="49" applyFont="1" applyBorder="1" applyAlignment="1">
      <alignment vertical="center"/>
    </xf>
    <xf numFmtId="38" fontId="0" fillId="0" borderId="26" xfId="49" applyFont="1" applyBorder="1" applyAlignment="1">
      <alignment vertical="center"/>
    </xf>
    <xf numFmtId="38" fontId="0" fillId="0" borderId="89" xfId="49" applyFont="1" applyBorder="1" applyAlignment="1">
      <alignment vertical="center"/>
    </xf>
    <xf numFmtId="38" fontId="0" fillId="33" borderId="79" xfId="63" applyNumberFormat="1" applyFont="1" applyFill="1" applyBorder="1" applyAlignment="1">
      <alignment vertical="center"/>
      <protection/>
    </xf>
    <xf numFmtId="0" fontId="9" fillId="33" borderId="32"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勤務形態一覧表（短期）s" xfId="62"/>
    <cellStyle name="標準_Sheet1_勤務形態一覧表（短期）s_参考様式1_従業者の勤務体制及び勤務形態一覧表＜介護老人福祉施設＞_20130220"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66675</xdr:rowOff>
    </xdr:from>
    <xdr:to>
      <xdr:col>33</xdr:col>
      <xdr:colOff>66675</xdr:colOff>
      <xdr:row>4</xdr:row>
      <xdr:rowOff>85725</xdr:rowOff>
    </xdr:to>
    <xdr:sp>
      <xdr:nvSpPr>
        <xdr:cNvPr id="1" name="Text Box 1"/>
        <xdr:cNvSpPr txBox="1">
          <a:spLocks noChangeArrowheads="1"/>
        </xdr:cNvSpPr>
      </xdr:nvSpPr>
      <xdr:spPr>
        <a:xfrm>
          <a:off x="5153025" y="66675"/>
          <a:ext cx="2276475" cy="704850"/>
        </a:xfrm>
        <a:prstGeom prst="rect">
          <a:avLst/>
        </a:prstGeom>
        <a:solidFill>
          <a:srgbClr val="CCFFCC"/>
        </a:solidFill>
        <a:ln w="1905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ショートステイ併設の場合、従業者は特養とショートの両方の従業者を記載してください。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R43"/>
  <sheetViews>
    <sheetView view="pageBreakPreview" zoomScaleSheetLayoutView="100" zoomScalePageLayoutView="0" workbookViewId="0" topLeftCell="A1">
      <selection activeCell="AB13" sqref="AB13:AC13"/>
    </sheetView>
  </sheetViews>
  <sheetFormatPr defaultColWidth="9.00390625" defaultRowHeight="13.5"/>
  <cols>
    <col min="1" max="1" width="11.625" style="0" customWidth="1"/>
    <col min="2" max="2" width="3.625" style="0" customWidth="1"/>
    <col min="3" max="37" width="2.625" style="0" customWidth="1"/>
    <col min="38" max="39" width="1.12109375" style="0" customWidth="1"/>
    <col min="40" max="41" width="2.625" style="0" customWidth="1"/>
    <col min="42" max="42" width="6.375" style="0" customWidth="1"/>
    <col min="43" max="43" width="11.625" style="0" customWidth="1"/>
    <col min="44" max="44" width="15.625" style="0" customWidth="1"/>
  </cols>
  <sheetData>
    <row r="1" spans="1:44" ht="13.5">
      <c r="A1" s="1" t="s">
        <v>208</v>
      </c>
      <c r="B1" s="2"/>
      <c r="C1" s="2"/>
      <c r="D1" s="2"/>
      <c r="E1" s="2"/>
      <c r="F1" s="2"/>
      <c r="G1" s="2"/>
      <c r="H1" s="2"/>
      <c r="I1" s="2"/>
      <c r="J1" s="2"/>
      <c r="K1" s="2"/>
      <c r="L1" s="2"/>
      <c r="M1" s="2"/>
      <c r="N1" s="2"/>
      <c r="O1" s="2"/>
      <c r="P1" s="2"/>
      <c r="Q1" s="2"/>
      <c r="R1" s="2"/>
      <c r="S1" s="2"/>
      <c r="T1" s="2"/>
      <c r="U1" s="2"/>
      <c r="V1" s="2"/>
      <c r="W1" s="2"/>
      <c r="X1" s="2"/>
      <c r="Y1" s="2"/>
      <c r="Z1" s="2"/>
      <c r="AA1" s="2"/>
      <c r="AB1" s="2"/>
      <c r="AC1" s="283" t="s">
        <v>13</v>
      </c>
      <c r="AD1" s="284"/>
      <c r="AE1" s="284"/>
      <c r="AF1" s="284"/>
      <c r="AG1" s="284"/>
      <c r="AH1" s="284"/>
      <c r="AI1" s="285"/>
      <c r="AJ1" s="283" t="s">
        <v>196</v>
      </c>
      <c r="AK1" s="284"/>
      <c r="AL1" s="284"/>
      <c r="AM1" s="284"/>
      <c r="AN1" s="284"/>
      <c r="AO1" s="284"/>
      <c r="AP1" s="284"/>
      <c r="AQ1" s="284"/>
      <c r="AR1" s="287"/>
    </row>
    <row r="2" spans="1:44" ht="13.5">
      <c r="A2" s="3" t="s">
        <v>110</v>
      </c>
      <c r="B2" s="2"/>
      <c r="C2" s="2"/>
      <c r="D2" s="2"/>
      <c r="E2" s="2"/>
      <c r="F2" s="2"/>
      <c r="G2" s="2"/>
      <c r="H2" s="2"/>
      <c r="I2" s="2"/>
      <c r="J2" s="2"/>
      <c r="K2" s="2"/>
      <c r="L2" s="3"/>
      <c r="M2" s="47" t="s">
        <v>209</v>
      </c>
      <c r="N2" s="225"/>
      <c r="O2" s="226"/>
      <c r="P2" s="3" t="s">
        <v>111</v>
      </c>
      <c r="Q2" s="225"/>
      <c r="R2" s="226"/>
      <c r="S2" s="3" t="s">
        <v>112</v>
      </c>
      <c r="T2" s="3"/>
      <c r="U2" s="2"/>
      <c r="V2" s="2"/>
      <c r="W2" s="2"/>
      <c r="X2" s="2"/>
      <c r="Y2" s="2"/>
      <c r="Z2" s="2"/>
      <c r="AA2" s="2"/>
      <c r="AB2" s="2"/>
      <c r="AC2" s="283" t="s">
        <v>36</v>
      </c>
      <c r="AD2" s="284"/>
      <c r="AE2" s="284"/>
      <c r="AF2" s="284"/>
      <c r="AG2" s="284"/>
      <c r="AH2" s="284"/>
      <c r="AI2" s="285"/>
      <c r="AJ2" s="283"/>
      <c r="AK2" s="284"/>
      <c r="AL2" s="284"/>
      <c r="AM2" s="284"/>
      <c r="AN2" s="284"/>
      <c r="AO2" s="284"/>
      <c r="AP2" s="284"/>
      <c r="AQ2" s="284"/>
      <c r="AR2" s="287"/>
    </row>
    <row r="3" spans="1:43"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13.5" customHeight="1">
      <c r="A4" s="265" t="s">
        <v>0</v>
      </c>
      <c r="B4" s="268" t="s">
        <v>95</v>
      </c>
      <c r="C4" s="265" t="s">
        <v>97</v>
      </c>
      <c r="D4" s="275"/>
      <c r="E4" s="275"/>
      <c r="F4" s="275"/>
      <c r="G4" s="276"/>
      <c r="H4" s="273" t="s">
        <v>1</v>
      </c>
      <c r="I4" s="274"/>
      <c r="J4" s="274"/>
      <c r="K4" s="274"/>
      <c r="L4" s="274"/>
      <c r="M4" s="274"/>
      <c r="N4" s="274"/>
      <c r="O4" s="274" t="s">
        <v>2</v>
      </c>
      <c r="P4" s="274"/>
      <c r="Q4" s="274"/>
      <c r="R4" s="274"/>
      <c r="S4" s="274"/>
      <c r="T4" s="274"/>
      <c r="U4" s="274"/>
      <c r="V4" s="274" t="s">
        <v>3</v>
      </c>
      <c r="W4" s="274"/>
      <c r="X4" s="274"/>
      <c r="Y4" s="274"/>
      <c r="Z4" s="274"/>
      <c r="AA4" s="274"/>
      <c r="AB4" s="274"/>
      <c r="AC4" s="274" t="s">
        <v>4</v>
      </c>
      <c r="AD4" s="274"/>
      <c r="AE4" s="274"/>
      <c r="AF4" s="274"/>
      <c r="AG4" s="274"/>
      <c r="AH4" s="274"/>
      <c r="AI4" s="286"/>
      <c r="AJ4" s="271" t="s">
        <v>5</v>
      </c>
      <c r="AK4" s="272"/>
      <c r="AL4" s="272"/>
      <c r="AM4" s="272"/>
      <c r="AN4" s="272"/>
      <c r="AO4" s="272"/>
      <c r="AP4" s="273"/>
      <c r="AQ4" s="234" t="s">
        <v>6</v>
      </c>
      <c r="AR4" s="234" t="s">
        <v>142</v>
      </c>
    </row>
    <row r="5" spans="1:44" ht="13.5">
      <c r="A5" s="266"/>
      <c r="B5" s="269"/>
      <c r="C5" s="277"/>
      <c r="D5" s="278"/>
      <c r="E5" s="278"/>
      <c r="F5" s="278"/>
      <c r="G5" s="279"/>
      <c r="H5" s="49">
        <v>1</v>
      </c>
      <c r="I5" s="50">
        <v>2</v>
      </c>
      <c r="J5" s="50">
        <v>3</v>
      </c>
      <c r="K5" s="51">
        <v>4</v>
      </c>
      <c r="L5" s="49">
        <v>5</v>
      </c>
      <c r="M5" s="50">
        <v>6</v>
      </c>
      <c r="N5" s="52">
        <v>7</v>
      </c>
      <c r="O5" s="53">
        <v>8</v>
      </c>
      <c r="P5" s="50">
        <v>9</v>
      </c>
      <c r="Q5" s="50">
        <v>10</v>
      </c>
      <c r="R5" s="51">
        <v>11</v>
      </c>
      <c r="S5" s="49">
        <v>12</v>
      </c>
      <c r="T5" s="50">
        <v>13</v>
      </c>
      <c r="U5" s="52">
        <v>14</v>
      </c>
      <c r="V5" s="53">
        <v>15</v>
      </c>
      <c r="W5" s="50">
        <v>16</v>
      </c>
      <c r="X5" s="50">
        <v>17</v>
      </c>
      <c r="Y5" s="51">
        <v>18</v>
      </c>
      <c r="Z5" s="49">
        <v>19</v>
      </c>
      <c r="AA5" s="50">
        <v>20</v>
      </c>
      <c r="AB5" s="52">
        <v>21</v>
      </c>
      <c r="AC5" s="53">
        <v>22</v>
      </c>
      <c r="AD5" s="50">
        <v>23</v>
      </c>
      <c r="AE5" s="50">
        <v>24</v>
      </c>
      <c r="AF5" s="51">
        <v>25</v>
      </c>
      <c r="AG5" s="49">
        <v>26</v>
      </c>
      <c r="AH5" s="50">
        <v>27</v>
      </c>
      <c r="AI5" s="54">
        <v>28</v>
      </c>
      <c r="AJ5" s="257" t="s">
        <v>107</v>
      </c>
      <c r="AK5" s="258"/>
      <c r="AL5" s="259"/>
      <c r="AM5" s="296" t="s">
        <v>7</v>
      </c>
      <c r="AN5" s="258"/>
      <c r="AO5" s="297"/>
      <c r="AP5" s="63" t="s">
        <v>108</v>
      </c>
      <c r="AQ5" s="235"/>
      <c r="AR5" s="235"/>
    </row>
    <row r="6" spans="1:44" ht="13.5">
      <c r="A6" s="267"/>
      <c r="B6" s="270"/>
      <c r="C6" s="280" t="s">
        <v>98</v>
      </c>
      <c r="D6" s="281"/>
      <c r="E6" s="281"/>
      <c r="F6" s="281"/>
      <c r="G6" s="282"/>
      <c r="H6" s="42"/>
      <c r="I6" s="6"/>
      <c r="J6" s="6"/>
      <c r="K6" s="6"/>
      <c r="L6" s="6"/>
      <c r="M6" s="6"/>
      <c r="N6" s="7"/>
      <c r="O6" s="5"/>
      <c r="P6" s="6"/>
      <c r="Q6" s="6"/>
      <c r="R6" s="6"/>
      <c r="S6" s="6"/>
      <c r="T6" s="6"/>
      <c r="U6" s="7"/>
      <c r="V6" s="5"/>
      <c r="W6" s="6"/>
      <c r="X6" s="6"/>
      <c r="Y6" s="6"/>
      <c r="Z6" s="6"/>
      <c r="AA6" s="6"/>
      <c r="AB6" s="7"/>
      <c r="AC6" s="5"/>
      <c r="AD6" s="6"/>
      <c r="AE6" s="6"/>
      <c r="AF6" s="6"/>
      <c r="AG6" s="6"/>
      <c r="AH6" s="6"/>
      <c r="AI6" s="7"/>
      <c r="AJ6" s="260" t="s">
        <v>106</v>
      </c>
      <c r="AK6" s="261"/>
      <c r="AL6" s="262"/>
      <c r="AM6" s="298" t="s">
        <v>90</v>
      </c>
      <c r="AN6" s="261"/>
      <c r="AO6" s="299"/>
      <c r="AP6" s="64" t="s">
        <v>109</v>
      </c>
      <c r="AQ6" s="236"/>
      <c r="AR6" s="236"/>
    </row>
    <row r="7" spans="1:44" ht="13.5">
      <c r="A7" s="55"/>
      <c r="B7" s="22"/>
      <c r="C7" s="250"/>
      <c r="D7" s="251"/>
      <c r="E7" s="251"/>
      <c r="F7" s="251"/>
      <c r="G7" s="252"/>
      <c r="H7" s="32"/>
      <c r="I7" s="24"/>
      <c r="J7" s="24"/>
      <c r="K7" s="24"/>
      <c r="L7" s="24"/>
      <c r="M7" s="25"/>
      <c r="N7" s="26"/>
      <c r="O7" s="23"/>
      <c r="P7" s="25"/>
      <c r="Q7" s="24"/>
      <c r="R7" s="24"/>
      <c r="S7" s="24"/>
      <c r="T7" s="25"/>
      <c r="U7" s="26"/>
      <c r="V7" s="23"/>
      <c r="W7" s="25"/>
      <c r="X7" s="24"/>
      <c r="Y7" s="24"/>
      <c r="Z7" s="24"/>
      <c r="AA7" s="25"/>
      <c r="AB7" s="26"/>
      <c r="AC7" s="23"/>
      <c r="AD7" s="25"/>
      <c r="AE7" s="24"/>
      <c r="AF7" s="24"/>
      <c r="AG7" s="24"/>
      <c r="AH7" s="25"/>
      <c r="AI7" s="26"/>
      <c r="AJ7" s="227"/>
      <c r="AK7" s="228"/>
      <c r="AL7" s="228"/>
      <c r="AM7" s="300"/>
      <c r="AN7" s="228"/>
      <c r="AO7" s="301"/>
      <c r="AP7" s="77"/>
      <c r="AQ7" s="59"/>
      <c r="AR7" s="59"/>
    </row>
    <row r="8" spans="1:44" ht="13.5">
      <c r="A8" s="56"/>
      <c r="B8" s="8"/>
      <c r="C8" s="237"/>
      <c r="D8" s="238"/>
      <c r="E8" s="238"/>
      <c r="F8" s="238"/>
      <c r="G8" s="239"/>
      <c r="H8" s="10"/>
      <c r="I8" s="9"/>
      <c r="J8" s="9"/>
      <c r="K8" s="9"/>
      <c r="L8" s="9"/>
      <c r="M8" s="9"/>
      <c r="N8" s="12"/>
      <c r="O8" s="11"/>
      <c r="P8" s="9"/>
      <c r="Q8" s="9"/>
      <c r="R8" s="9"/>
      <c r="S8" s="9"/>
      <c r="T8" s="9"/>
      <c r="U8" s="12"/>
      <c r="V8" s="11"/>
      <c r="W8" s="9"/>
      <c r="X8" s="9"/>
      <c r="Y8" s="9"/>
      <c r="Z8" s="9"/>
      <c r="AA8" s="9"/>
      <c r="AB8" s="12"/>
      <c r="AC8" s="11"/>
      <c r="AD8" s="9"/>
      <c r="AE8" s="9"/>
      <c r="AF8" s="9"/>
      <c r="AG8" s="9"/>
      <c r="AH8" s="9"/>
      <c r="AI8" s="12"/>
      <c r="AJ8" s="229"/>
      <c r="AK8" s="230"/>
      <c r="AL8" s="230"/>
      <c r="AM8" s="302"/>
      <c r="AN8" s="230"/>
      <c r="AO8" s="303"/>
      <c r="AP8" s="76"/>
      <c r="AQ8" s="60"/>
      <c r="AR8" s="60"/>
    </row>
    <row r="9" spans="1:44" ht="13.5">
      <c r="A9" s="56"/>
      <c r="B9" s="8"/>
      <c r="C9" s="237"/>
      <c r="D9" s="238"/>
      <c r="E9" s="238"/>
      <c r="F9" s="238"/>
      <c r="G9" s="239"/>
      <c r="H9" s="10"/>
      <c r="I9" s="9"/>
      <c r="J9" s="9"/>
      <c r="K9" s="9"/>
      <c r="L9" s="9"/>
      <c r="M9" s="9"/>
      <c r="N9" s="12"/>
      <c r="O9" s="10"/>
      <c r="P9" s="9"/>
      <c r="Q9" s="9"/>
      <c r="R9" s="9"/>
      <c r="S9" s="9"/>
      <c r="T9" s="9"/>
      <c r="U9" s="12"/>
      <c r="V9" s="10"/>
      <c r="W9" s="9"/>
      <c r="X9" s="9"/>
      <c r="Y9" s="9"/>
      <c r="Z9" s="9"/>
      <c r="AA9" s="9"/>
      <c r="AB9" s="12"/>
      <c r="AC9" s="10"/>
      <c r="AD9" s="9"/>
      <c r="AE9" s="9"/>
      <c r="AF9" s="9"/>
      <c r="AG9" s="9"/>
      <c r="AH9" s="9"/>
      <c r="AI9" s="12"/>
      <c r="AJ9" s="229"/>
      <c r="AK9" s="230"/>
      <c r="AL9" s="230"/>
      <c r="AM9" s="302"/>
      <c r="AN9" s="230"/>
      <c r="AO9" s="303"/>
      <c r="AP9" s="76"/>
      <c r="AQ9" s="60"/>
      <c r="AR9" s="60"/>
    </row>
    <row r="10" spans="1:44" ht="13.5">
      <c r="A10" s="56"/>
      <c r="B10" s="8"/>
      <c r="C10" s="237"/>
      <c r="D10" s="238"/>
      <c r="E10" s="238"/>
      <c r="F10" s="238"/>
      <c r="G10" s="239"/>
      <c r="H10" s="10"/>
      <c r="I10" s="9"/>
      <c r="J10" s="9"/>
      <c r="K10" s="9"/>
      <c r="L10" s="9"/>
      <c r="M10" s="9"/>
      <c r="N10" s="12"/>
      <c r="O10" s="10"/>
      <c r="P10" s="9"/>
      <c r="Q10" s="9"/>
      <c r="R10" s="9"/>
      <c r="S10" s="9"/>
      <c r="T10" s="9"/>
      <c r="U10" s="12"/>
      <c r="V10" s="10"/>
      <c r="W10" s="9"/>
      <c r="X10" s="9"/>
      <c r="Y10" s="9"/>
      <c r="Z10" s="9"/>
      <c r="AA10" s="9"/>
      <c r="AB10" s="12"/>
      <c r="AC10" s="10"/>
      <c r="AD10" s="9"/>
      <c r="AE10" s="9"/>
      <c r="AF10" s="9"/>
      <c r="AG10" s="9"/>
      <c r="AH10" s="9"/>
      <c r="AI10" s="12"/>
      <c r="AJ10" s="229"/>
      <c r="AK10" s="230"/>
      <c r="AL10" s="230"/>
      <c r="AM10" s="302"/>
      <c r="AN10" s="230"/>
      <c r="AO10" s="303"/>
      <c r="AP10" s="76"/>
      <c r="AQ10" s="60"/>
      <c r="AR10" s="60"/>
    </row>
    <row r="11" spans="1:44" ht="13.5">
      <c r="A11" s="56"/>
      <c r="B11" s="8"/>
      <c r="C11" s="237"/>
      <c r="D11" s="238"/>
      <c r="E11" s="238"/>
      <c r="F11" s="238"/>
      <c r="G11" s="239"/>
      <c r="H11" s="28"/>
      <c r="I11" s="29"/>
      <c r="J11" s="29"/>
      <c r="K11" s="29"/>
      <c r="L11" s="29"/>
      <c r="M11" s="29"/>
      <c r="N11" s="30"/>
      <c r="O11" s="28"/>
      <c r="P11" s="29"/>
      <c r="Q11" s="29"/>
      <c r="R11" s="29"/>
      <c r="S11" s="29"/>
      <c r="T11" s="29"/>
      <c r="U11" s="30"/>
      <c r="V11" s="28"/>
      <c r="W11" s="29"/>
      <c r="X11" s="29"/>
      <c r="Y11" s="29"/>
      <c r="Z11" s="29"/>
      <c r="AA11" s="29"/>
      <c r="AB11" s="30"/>
      <c r="AC11" s="28"/>
      <c r="AD11" s="29"/>
      <c r="AE11" s="29"/>
      <c r="AF11" s="29"/>
      <c r="AG11" s="29"/>
      <c r="AH11" s="29"/>
      <c r="AI11" s="31"/>
      <c r="AJ11" s="229"/>
      <c r="AK11" s="230"/>
      <c r="AL11" s="230"/>
      <c r="AM11" s="302"/>
      <c r="AN11" s="230"/>
      <c r="AO11" s="303"/>
      <c r="AP11" s="78"/>
      <c r="AQ11" s="61"/>
      <c r="AR11" s="61"/>
    </row>
    <row r="12" spans="1:44" ht="13.5">
      <c r="A12" s="57"/>
      <c r="B12" s="8"/>
      <c r="C12" s="237"/>
      <c r="D12" s="238"/>
      <c r="E12" s="238"/>
      <c r="F12" s="238"/>
      <c r="G12" s="239"/>
      <c r="H12" s="28"/>
      <c r="I12" s="29"/>
      <c r="J12" s="29"/>
      <c r="K12" s="29"/>
      <c r="L12" s="29"/>
      <c r="M12" s="29"/>
      <c r="N12" s="30"/>
      <c r="O12" s="28"/>
      <c r="P12" s="29"/>
      <c r="Q12" s="29"/>
      <c r="R12" s="29"/>
      <c r="S12" s="29"/>
      <c r="T12" s="29"/>
      <c r="U12" s="30"/>
      <c r="V12" s="28"/>
      <c r="W12" s="29"/>
      <c r="X12" s="29"/>
      <c r="Y12" s="29"/>
      <c r="Z12" s="29"/>
      <c r="AA12" s="29"/>
      <c r="AB12" s="30"/>
      <c r="AC12" s="28"/>
      <c r="AD12" s="29"/>
      <c r="AE12" s="29"/>
      <c r="AF12" s="29"/>
      <c r="AG12" s="29"/>
      <c r="AH12" s="29"/>
      <c r="AI12" s="31"/>
      <c r="AJ12" s="229"/>
      <c r="AK12" s="230"/>
      <c r="AL12" s="230"/>
      <c r="AM12" s="302"/>
      <c r="AN12" s="230"/>
      <c r="AO12" s="303"/>
      <c r="AP12" s="78"/>
      <c r="AQ12" s="61"/>
      <c r="AR12" s="203"/>
    </row>
    <row r="13" spans="1:44" ht="13.5">
      <c r="A13" s="56"/>
      <c r="B13" s="8"/>
      <c r="C13" s="237"/>
      <c r="D13" s="240"/>
      <c r="E13" s="240"/>
      <c r="F13" s="240"/>
      <c r="G13" s="241"/>
      <c r="H13" s="10"/>
      <c r="I13" s="9"/>
      <c r="J13" s="9"/>
      <c r="K13" s="9"/>
      <c r="L13" s="9"/>
      <c r="M13" s="9"/>
      <c r="N13" s="12"/>
      <c r="O13" s="10"/>
      <c r="P13" s="9"/>
      <c r="Q13" s="9"/>
      <c r="R13" s="9"/>
      <c r="S13" s="9"/>
      <c r="T13" s="9"/>
      <c r="U13" s="12"/>
      <c r="V13" s="10"/>
      <c r="W13" s="9"/>
      <c r="X13" s="9"/>
      <c r="Y13" s="9"/>
      <c r="Z13" s="9"/>
      <c r="AA13" s="9"/>
      <c r="AB13" s="12"/>
      <c r="AC13" s="10"/>
      <c r="AD13" s="9"/>
      <c r="AE13" s="9"/>
      <c r="AF13" s="9"/>
      <c r="AG13" s="9"/>
      <c r="AH13" s="9"/>
      <c r="AI13" s="204"/>
      <c r="AJ13" s="229"/>
      <c r="AK13" s="230"/>
      <c r="AL13" s="230"/>
      <c r="AM13" s="302"/>
      <c r="AN13" s="230"/>
      <c r="AO13" s="303"/>
      <c r="AP13" s="76"/>
      <c r="AQ13" s="60"/>
      <c r="AR13" s="60"/>
    </row>
    <row r="14" spans="1:44" ht="13.5">
      <c r="A14" s="55"/>
      <c r="B14" s="22"/>
      <c r="C14" s="242"/>
      <c r="D14" s="243"/>
      <c r="E14" s="243"/>
      <c r="F14" s="243"/>
      <c r="G14" s="244"/>
      <c r="H14" s="32"/>
      <c r="I14" s="24"/>
      <c r="J14" s="24"/>
      <c r="K14" s="24"/>
      <c r="L14" s="24"/>
      <c r="M14" s="24"/>
      <c r="N14" s="26"/>
      <c r="O14" s="32"/>
      <c r="P14" s="24"/>
      <c r="Q14" s="24"/>
      <c r="R14" s="24"/>
      <c r="S14" s="24"/>
      <c r="T14" s="24"/>
      <c r="U14" s="26"/>
      <c r="V14" s="32"/>
      <c r="W14" s="24"/>
      <c r="X14" s="24"/>
      <c r="Y14" s="24"/>
      <c r="Z14" s="24"/>
      <c r="AA14" s="24"/>
      <c r="AB14" s="26"/>
      <c r="AC14" s="32"/>
      <c r="AD14" s="24"/>
      <c r="AE14" s="24"/>
      <c r="AF14" s="24"/>
      <c r="AG14" s="24"/>
      <c r="AH14" s="24"/>
      <c r="AI14" s="33"/>
      <c r="AJ14" s="229"/>
      <c r="AK14" s="230"/>
      <c r="AL14" s="230"/>
      <c r="AM14" s="302"/>
      <c r="AN14" s="230"/>
      <c r="AO14" s="303"/>
      <c r="AP14" s="77"/>
      <c r="AQ14" s="59"/>
      <c r="AR14" s="59"/>
    </row>
    <row r="15" spans="1:44" ht="13.5">
      <c r="A15" s="56"/>
      <c r="B15" s="8"/>
      <c r="C15" s="237"/>
      <c r="D15" s="240"/>
      <c r="E15" s="240"/>
      <c r="F15" s="240"/>
      <c r="G15" s="241"/>
      <c r="H15" s="10"/>
      <c r="I15" s="9"/>
      <c r="J15" s="9"/>
      <c r="K15" s="9"/>
      <c r="L15" s="9"/>
      <c r="M15" s="9"/>
      <c r="N15" s="12"/>
      <c r="O15" s="11"/>
      <c r="P15" s="9"/>
      <c r="Q15" s="9"/>
      <c r="R15" s="9"/>
      <c r="S15" s="9"/>
      <c r="T15" s="9"/>
      <c r="U15" s="12"/>
      <c r="V15" s="11"/>
      <c r="W15" s="9"/>
      <c r="X15" s="9"/>
      <c r="Y15" s="9"/>
      <c r="Z15" s="9"/>
      <c r="AA15" s="9"/>
      <c r="AB15" s="12"/>
      <c r="AC15" s="11"/>
      <c r="AD15" s="9"/>
      <c r="AE15" s="9"/>
      <c r="AF15" s="9"/>
      <c r="AG15" s="9"/>
      <c r="AH15" s="9"/>
      <c r="AI15" s="12"/>
      <c r="AJ15" s="229"/>
      <c r="AK15" s="230"/>
      <c r="AL15" s="230"/>
      <c r="AM15" s="302"/>
      <c r="AN15" s="230"/>
      <c r="AO15" s="303"/>
      <c r="AP15" s="76"/>
      <c r="AQ15" s="60"/>
      <c r="AR15" s="60"/>
    </row>
    <row r="16" spans="1:44" ht="13.5">
      <c r="A16" s="56"/>
      <c r="B16" s="8"/>
      <c r="C16" s="237"/>
      <c r="D16" s="240"/>
      <c r="E16" s="240"/>
      <c r="F16" s="240"/>
      <c r="G16" s="241"/>
      <c r="H16" s="10"/>
      <c r="I16" s="9"/>
      <c r="J16" s="9"/>
      <c r="K16" s="9"/>
      <c r="L16" s="9"/>
      <c r="M16" s="9"/>
      <c r="N16" s="12"/>
      <c r="O16" s="11"/>
      <c r="P16" s="9"/>
      <c r="Q16" s="9"/>
      <c r="R16" s="9"/>
      <c r="S16" s="9"/>
      <c r="T16" s="9"/>
      <c r="U16" s="12"/>
      <c r="V16" s="11"/>
      <c r="W16" s="9"/>
      <c r="X16" s="9"/>
      <c r="Y16" s="9"/>
      <c r="Z16" s="9"/>
      <c r="AA16" s="9"/>
      <c r="AB16" s="12"/>
      <c r="AC16" s="11"/>
      <c r="AD16" s="9"/>
      <c r="AE16" s="9"/>
      <c r="AF16" s="9"/>
      <c r="AG16" s="9"/>
      <c r="AH16" s="9"/>
      <c r="AI16" s="12"/>
      <c r="AJ16" s="229"/>
      <c r="AK16" s="230"/>
      <c r="AL16" s="230"/>
      <c r="AM16" s="302"/>
      <c r="AN16" s="230"/>
      <c r="AO16" s="303"/>
      <c r="AP16" s="76"/>
      <c r="AQ16" s="60"/>
      <c r="AR16" s="60"/>
    </row>
    <row r="17" spans="1:44" ht="13.5">
      <c r="A17" s="56"/>
      <c r="B17" s="8"/>
      <c r="C17" s="237"/>
      <c r="D17" s="240"/>
      <c r="E17" s="240"/>
      <c r="F17" s="240"/>
      <c r="G17" s="241"/>
      <c r="H17" s="10"/>
      <c r="I17" s="9"/>
      <c r="J17" s="9"/>
      <c r="K17" s="9"/>
      <c r="L17" s="9"/>
      <c r="M17" s="9"/>
      <c r="N17" s="12"/>
      <c r="O17" s="11"/>
      <c r="P17" s="9"/>
      <c r="Q17" s="9"/>
      <c r="R17" s="9"/>
      <c r="S17" s="9"/>
      <c r="T17" s="9"/>
      <c r="U17" s="12"/>
      <c r="V17" s="11"/>
      <c r="W17" s="9"/>
      <c r="X17" s="9"/>
      <c r="Y17" s="9"/>
      <c r="Z17" s="9"/>
      <c r="AA17" s="9"/>
      <c r="AB17" s="12"/>
      <c r="AC17" s="11"/>
      <c r="AD17" s="9"/>
      <c r="AE17" s="9"/>
      <c r="AF17" s="9"/>
      <c r="AG17" s="9"/>
      <c r="AH17" s="9"/>
      <c r="AI17" s="12"/>
      <c r="AJ17" s="229"/>
      <c r="AK17" s="230"/>
      <c r="AL17" s="230"/>
      <c r="AM17" s="302"/>
      <c r="AN17" s="230"/>
      <c r="AO17" s="303"/>
      <c r="AP17" s="76"/>
      <c r="AQ17" s="60"/>
      <c r="AR17" s="60"/>
    </row>
    <row r="18" spans="1:44" ht="14.25" thickBot="1">
      <c r="A18" s="56"/>
      <c r="B18" s="8"/>
      <c r="C18" s="247"/>
      <c r="D18" s="248"/>
      <c r="E18" s="248"/>
      <c r="F18" s="248"/>
      <c r="G18" s="249"/>
      <c r="H18" s="10"/>
      <c r="I18" s="9"/>
      <c r="J18" s="9"/>
      <c r="K18" s="9"/>
      <c r="L18" s="9"/>
      <c r="M18" s="9"/>
      <c r="N18" s="12"/>
      <c r="O18" s="11"/>
      <c r="P18" s="9"/>
      <c r="Q18" s="9"/>
      <c r="R18" s="9"/>
      <c r="S18" s="9"/>
      <c r="T18" s="9"/>
      <c r="U18" s="12"/>
      <c r="V18" s="11"/>
      <c r="W18" s="9"/>
      <c r="X18" s="9"/>
      <c r="Y18" s="9"/>
      <c r="Z18" s="9"/>
      <c r="AA18" s="9"/>
      <c r="AB18" s="12"/>
      <c r="AC18" s="11"/>
      <c r="AD18" s="9"/>
      <c r="AE18" s="9"/>
      <c r="AF18" s="9"/>
      <c r="AG18" s="9"/>
      <c r="AH18" s="9"/>
      <c r="AI18" s="12"/>
      <c r="AJ18" s="263"/>
      <c r="AK18" s="264"/>
      <c r="AL18" s="264"/>
      <c r="AM18" s="304"/>
      <c r="AN18" s="264"/>
      <c r="AO18" s="305"/>
      <c r="AP18" s="76"/>
      <c r="AQ18" s="60"/>
      <c r="AR18" s="60"/>
    </row>
    <row r="19" spans="1:44" ht="14.25" thickTop="1">
      <c r="A19" s="58"/>
      <c r="B19" s="39"/>
      <c r="C19" s="231" t="s">
        <v>8</v>
      </c>
      <c r="D19" s="232"/>
      <c r="E19" s="232"/>
      <c r="F19" s="232"/>
      <c r="G19" s="233"/>
      <c r="H19" s="43"/>
      <c r="I19" s="35"/>
      <c r="J19" s="35"/>
      <c r="K19" s="35"/>
      <c r="L19" s="35"/>
      <c r="M19" s="35"/>
      <c r="N19" s="36"/>
      <c r="O19" s="34"/>
      <c r="P19" s="35"/>
      <c r="Q19" s="35"/>
      <c r="R19" s="35"/>
      <c r="S19" s="35"/>
      <c r="T19" s="35"/>
      <c r="U19" s="36"/>
      <c r="V19" s="34"/>
      <c r="W19" s="35"/>
      <c r="X19" s="35"/>
      <c r="Y19" s="35"/>
      <c r="Z19" s="35"/>
      <c r="AA19" s="35"/>
      <c r="AB19" s="36"/>
      <c r="AC19" s="34"/>
      <c r="AD19" s="35"/>
      <c r="AE19" s="35"/>
      <c r="AF19" s="35"/>
      <c r="AG19" s="35"/>
      <c r="AH19" s="35"/>
      <c r="AI19" s="37"/>
      <c r="AJ19" s="254"/>
      <c r="AK19" s="255"/>
      <c r="AL19" s="256"/>
      <c r="AM19" s="306"/>
      <c r="AN19" s="255"/>
      <c r="AO19" s="307"/>
      <c r="AP19" s="79"/>
      <c r="AQ19" s="62"/>
      <c r="AR19" s="62"/>
    </row>
    <row r="20" spans="1:44" s="71" customFormat="1" ht="7.5" customHeight="1">
      <c r="A20" s="65"/>
      <c r="B20" s="66"/>
      <c r="C20" s="67"/>
      <c r="D20" s="67"/>
      <c r="E20" s="67"/>
      <c r="F20" s="67"/>
      <c r="G20" s="66"/>
      <c r="H20" s="67"/>
      <c r="I20" s="66"/>
      <c r="J20" s="67"/>
      <c r="K20" s="67"/>
      <c r="L20" s="67"/>
      <c r="M20" s="67"/>
      <c r="N20" s="67"/>
      <c r="O20" s="67"/>
      <c r="P20" s="67"/>
      <c r="Q20" s="66"/>
      <c r="R20" s="66"/>
      <c r="S20" s="66"/>
      <c r="T20" s="66"/>
      <c r="U20" s="66"/>
      <c r="V20" s="66"/>
      <c r="W20" s="66"/>
      <c r="X20" s="66"/>
      <c r="Y20" s="66"/>
      <c r="Z20" s="66"/>
      <c r="AA20" s="66"/>
      <c r="AB20" s="66"/>
      <c r="AC20" s="66"/>
      <c r="AD20" s="66"/>
      <c r="AE20" s="66"/>
      <c r="AF20" s="66"/>
      <c r="AG20" s="66"/>
      <c r="AH20" s="66"/>
      <c r="AI20" s="66"/>
      <c r="AJ20" s="68"/>
      <c r="AK20" s="68"/>
      <c r="AL20" s="68"/>
      <c r="AM20" s="68"/>
      <c r="AN20" s="68"/>
      <c r="AO20" s="68"/>
      <c r="AP20" s="68"/>
      <c r="AQ20" s="68"/>
      <c r="AR20" s="69"/>
    </row>
    <row r="21" spans="1:44" ht="15.75" customHeight="1">
      <c r="A21" s="4" t="s">
        <v>137</v>
      </c>
      <c r="B21" s="245" t="s">
        <v>130</v>
      </c>
      <c r="C21" s="245"/>
      <c r="D21" s="245"/>
      <c r="E21" s="245"/>
      <c r="F21" s="14"/>
      <c r="G21" s="44" t="s">
        <v>131</v>
      </c>
      <c r="H21" s="14"/>
      <c r="I21" s="245" t="s">
        <v>129</v>
      </c>
      <c r="J21" s="245"/>
      <c r="K21" s="245"/>
      <c r="L21" s="245"/>
      <c r="M21" s="245"/>
      <c r="N21" s="245"/>
      <c r="O21" s="245"/>
      <c r="P21" s="14"/>
      <c r="Q21" s="14"/>
      <c r="R21" s="14"/>
      <c r="S21" s="14"/>
      <c r="T21" s="14"/>
      <c r="U21" s="14"/>
      <c r="V21" s="14"/>
      <c r="W21" s="14"/>
      <c r="X21" s="14"/>
      <c r="Y21" s="14"/>
      <c r="Z21" s="14"/>
      <c r="AA21" s="14"/>
      <c r="AB21" s="14"/>
      <c r="AC21" s="14"/>
      <c r="AD21" s="14"/>
      <c r="AE21" s="14"/>
      <c r="AF21" s="14"/>
      <c r="AG21" s="14"/>
      <c r="AH21" s="14"/>
      <c r="AI21" s="27"/>
      <c r="AJ21" s="27"/>
      <c r="AK21" s="27"/>
      <c r="AL21" s="27"/>
      <c r="AM21" s="27"/>
      <c r="AN21" s="27"/>
      <c r="AO21" s="27"/>
      <c r="AP21" s="27"/>
      <c r="AQ21" s="27"/>
      <c r="AR21" s="41"/>
    </row>
    <row r="22" spans="1:44" s="70" customFormat="1" ht="7.5" customHeight="1">
      <c r="A22" s="65"/>
      <c r="B22" s="67"/>
      <c r="C22" s="67"/>
      <c r="D22" s="67"/>
      <c r="E22" s="67"/>
      <c r="F22" s="66"/>
      <c r="G22" s="67"/>
      <c r="H22" s="66"/>
      <c r="I22" s="67"/>
      <c r="J22" s="67"/>
      <c r="K22" s="67"/>
      <c r="L22" s="67"/>
      <c r="M22" s="67"/>
      <c r="N22" s="67"/>
      <c r="O22" s="67"/>
      <c r="P22" s="66"/>
      <c r="Q22" s="66"/>
      <c r="R22" s="66"/>
      <c r="S22" s="66"/>
      <c r="T22" s="66"/>
      <c r="U22" s="66"/>
      <c r="V22" s="66"/>
      <c r="W22" s="66"/>
      <c r="X22" s="66"/>
      <c r="Y22" s="66"/>
      <c r="Z22" s="66"/>
      <c r="AA22" s="66"/>
      <c r="AB22" s="66"/>
      <c r="AC22" s="66"/>
      <c r="AD22" s="66"/>
      <c r="AE22" s="66"/>
      <c r="AF22" s="66"/>
      <c r="AG22" s="66"/>
      <c r="AH22" s="66"/>
      <c r="AI22" s="68"/>
      <c r="AJ22" s="68"/>
      <c r="AK22" s="68"/>
      <c r="AL22" s="68"/>
      <c r="AM22" s="68"/>
      <c r="AN22" s="68"/>
      <c r="AO22" s="68"/>
      <c r="AP22" s="68"/>
      <c r="AQ22" s="68"/>
      <c r="AR22" s="69"/>
    </row>
    <row r="23" spans="1:44" ht="13.5">
      <c r="A23" s="4" t="s">
        <v>139</v>
      </c>
      <c r="B23" s="14" t="s">
        <v>206</v>
      </c>
      <c r="D23" s="14"/>
      <c r="E23" s="14"/>
      <c r="F23" s="14"/>
      <c r="G23" s="14"/>
      <c r="H23" s="14"/>
      <c r="I23" s="14"/>
      <c r="J23" s="14"/>
      <c r="K23" s="14"/>
      <c r="L23" s="14"/>
      <c r="M23" s="48" t="s">
        <v>133</v>
      </c>
      <c r="N23" s="253"/>
      <c r="O23" s="253"/>
      <c r="P23" s="44" t="s">
        <v>132</v>
      </c>
      <c r="Q23" s="253"/>
      <c r="R23" s="226"/>
      <c r="S23" s="14" t="s">
        <v>134</v>
      </c>
      <c r="T23" s="14"/>
      <c r="U23" s="14"/>
      <c r="V23" s="14" t="s">
        <v>207</v>
      </c>
      <c r="X23" s="14"/>
      <c r="Y23" s="14"/>
      <c r="Z23" s="14"/>
      <c r="AA23" s="14"/>
      <c r="AB23" s="14"/>
      <c r="AC23" s="14"/>
      <c r="AD23" s="14"/>
      <c r="AE23" s="14"/>
      <c r="AF23" s="48"/>
      <c r="AG23" s="48" t="s">
        <v>133</v>
      </c>
      <c r="AH23" s="253"/>
      <c r="AI23" s="253"/>
      <c r="AJ23" s="44" t="s">
        <v>132</v>
      </c>
      <c r="AK23" s="253"/>
      <c r="AL23" s="226"/>
      <c r="AM23" s="308"/>
      <c r="AN23" s="14" t="s">
        <v>134</v>
      </c>
      <c r="AO23" s="27"/>
      <c r="AP23" s="27"/>
      <c r="AQ23" s="27"/>
      <c r="AR23" s="41"/>
    </row>
    <row r="24" spans="1:44" ht="13.5">
      <c r="A24" s="13"/>
      <c r="B24" s="75" t="s">
        <v>140</v>
      </c>
      <c r="D24" s="14"/>
      <c r="E24" s="14"/>
      <c r="F24" s="14"/>
      <c r="G24" s="14"/>
      <c r="H24" s="15"/>
      <c r="I24" s="15"/>
      <c r="J24" s="15"/>
      <c r="K24" s="15"/>
      <c r="L24" s="15"/>
      <c r="M24" s="15"/>
      <c r="N24" s="15"/>
      <c r="O24" s="15"/>
      <c r="P24" s="15"/>
      <c r="Q24" s="15"/>
      <c r="R24" s="15"/>
      <c r="S24" s="14"/>
      <c r="T24" s="15"/>
      <c r="U24" s="15"/>
      <c r="V24" s="15"/>
      <c r="W24" s="15"/>
      <c r="X24" s="15"/>
      <c r="Y24" s="15"/>
      <c r="Z24" s="15"/>
      <c r="AA24" s="15"/>
      <c r="AB24" s="15"/>
      <c r="AC24" s="15"/>
      <c r="AD24" s="15"/>
      <c r="AE24" s="15"/>
      <c r="AF24" s="15"/>
      <c r="AG24" s="15"/>
      <c r="AH24" s="15"/>
      <c r="AI24" s="15"/>
      <c r="AJ24" s="16"/>
      <c r="AK24" s="16"/>
      <c r="AL24" s="16"/>
      <c r="AM24" s="16"/>
      <c r="AN24" s="16"/>
      <c r="AO24" s="16"/>
      <c r="AP24" s="16"/>
      <c r="AQ24" s="16"/>
      <c r="AR24" s="45"/>
    </row>
    <row r="25" spans="1:44" ht="25.5" customHeight="1">
      <c r="A25" s="40" t="s">
        <v>89</v>
      </c>
      <c r="B25" s="73" t="s">
        <v>138</v>
      </c>
      <c r="C25" s="73"/>
      <c r="D25" s="73"/>
      <c r="E25" s="74" t="s">
        <v>136</v>
      </c>
      <c r="F25" s="246"/>
      <c r="G25" s="246"/>
      <c r="H25" s="73" t="s">
        <v>135</v>
      </c>
      <c r="I25" s="16"/>
      <c r="J25" s="16"/>
      <c r="K25" s="16"/>
      <c r="L25" s="16"/>
      <c r="M25" s="16"/>
      <c r="N25" s="16"/>
      <c r="O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72"/>
    </row>
    <row r="26" spans="1:44" ht="13.5">
      <c r="A26" s="83" t="s">
        <v>90</v>
      </c>
      <c r="B26" s="201" t="s">
        <v>116</v>
      </c>
      <c r="C26" s="288" t="s">
        <v>113</v>
      </c>
      <c r="D26" s="289"/>
      <c r="E26" s="139" t="s">
        <v>168</v>
      </c>
      <c r="F26" s="288" t="s">
        <v>113</v>
      </c>
      <c r="G26" s="289"/>
      <c r="H26" s="148" t="s">
        <v>114</v>
      </c>
      <c r="I26" s="149"/>
      <c r="J26" s="140" t="s">
        <v>115</v>
      </c>
      <c r="K26" s="144"/>
      <c r="L26" s="201" t="s">
        <v>119</v>
      </c>
      <c r="M26" s="288" t="s">
        <v>113</v>
      </c>
      <c r="N26" s="289"/>
      <c r="O26" s="139" t="s">
        <v>168</v>
      </c>
      <c r="P26" s="288" t="s">
        <v>113</v>
      </c>
      <c r="Q26" s="289"/>
      <c r="R26" s="148" t="s">
        <v>114</v>
      </c>
      <c r="S26" s="149"/>
      <c r="T26" s="140" t="s">
        <v>115</v>
      </c>
      <c r="U26" s="140"/>
      <c r="V26" s="201" t="s">
        <v>124</v>
      </c>
      <c r="W26" s="288" t="s">
        <v>113</v>
      </c>
      <c r="X26" s="289"/>
      <c r="Y26" s="139" t="s">
        <v>168</v>
      </c>
      <c r="Z26" s="288" t="s">
        <v>113</v>
      </c>
      <c r="AA26" s="289"/>
      <c r="AB26" s="148" t="s">
        <v>200</v>
      </c>
      <c r="AC26" s="149"/>
      <c r="AD26" s="140" t="s">
        <v>115</v>
      </c>
      <c r="AE26" s="149"/>
      <c r="AF26" s="201" t="s">
        <v>201</v>
      </c>
      <c r="AG26" s="288" t="s">
        <v>113</v>
      </c>
      <c r="AH26" s="289"/>
      <c r="AI26" s="139" t="s">
        <v>168</v>
      </c>
      <c r="AJ26" s="288" t="s">
        <v>113</v>
      </c>
      <c r="AK26" s="289"/>
      <c r="AL26" s="290" t="s">
        <v>200</v>
      </c>
      <c r="AM26" s="291"/>
      <c r="AN26" s="149"/>
      <c r="AO26" s="140" t="s">
        <v>115</v>
      </c>
      <c r="AP26" s="140"/>
      <c r="AQ26" s="140"/>
      <c r="AR26" s="45"/>
    </row>
    <row r="27" spans="1:44" ht="13.5">
      <c r="A27" s="142"/>
      <c r="B27" s="201" t="s">
        <v>117</v>
      </c>
      <c r="C27" s="288" t="s">
        <v>113</v>
      </c>
      <c r="D27" s="289"/>
      <c r="E27" s="139" t="s">
        <v>168</v>
      </c>
      <c r="F27" s="288" t="s">
        <v>113</v>
      </c>
      <c r="G27" s="289"/>
      <c r="H27" s="148" t="s">
        <v>114</v>
      </c>
      <c r="I27" s="149"/>
      <c r="J27" s="140" t="s">
        <v>115</v>
      </c>
      <c r="K27" s="144"/>
      <c r="L27" s="201" t="s">
        <v>120</v>
      </c>
      <c r="M27" s="288" t="s">
        <v>113</v>
      </c>
      <c r="N27" s="289"/>
      <c r="O27" s="139" t="s">
        <v>168</v>
      </c>
      <c r="P27" s="288" t="s">
        <v>113</v>
      </c>
      <c r="Q27" s="289"/>
      <c r="R27" s="148" t="s">
        <v>114</v>
      </c>
      <c r="S27" s="149"/>
      <c r="T27" s="140" t="s">
        <v>115</v>
      </c>
      <c r="U27" s="140"/>
      <c r="V27" s="201" t="s">
        <v>125</v>
      </c>
      <c r="W27" s="288" t="s">
        <v>113</v>
      </c>
      <c r="X27" s="289"/>
      <c r="Y27" s="139" t="s">
        <v>168</v>
      </c>
      <c r="Z27" s="288" t="s">
        <v>113</v>
      </c>
      <c r="AA27" s="289"/>
      <c r="AB27" s="148" t="s">
        <v>114</v>
      </c>
      <c r="AC27" s="149"/>
      <c r="AD27" s="140" t="s">
        <v>115</v>
      </c>
      <c r="AE27" s="149"/>
      <c r="AF27" s="201" t="s">
        <v>202</v>
      </c>
      <c r="AG27" s="288" t="s">
        <v>113</v>
      </c>
      <c r="AH27" s="289"/>
      <c r="AI27" s="139" t="s">
        <v>168</v>
      </c>
      <c r="AJ27" s="288" t="s">
        <v>113</v>
      </c>
      <c r="AK27" s="289"/>
      <c r="AL27" s="290" t="s">
        <v>114</v>
      </c>
      <c r="AM27" s="291"/>
      <c r="AN27" s="145"/>
      <c r="AO27" s="140" t="s">
        <v>115</v>
      </c>
      <c r="AP27" s="145"/>
      <c r="AQ27" s="145"/>
      <c r="AR27" s="45"/>
    </row>
    <row r="28" spans="1:44" ht="13.5">
      <c r="A28" s="142"/>
      <c r="B28" s="201" t="s">
        <v>28</v>
      </c>
      <c r="C28" s="288" t="s">
        <v>113</v>
      </c>
      <c r="D28" s="289"/>
      <c r="E28" s="139" t="s">
        <v>168</v>
      </c>
      <c r="F28" s="288" t="s">
        <v>113</v>
      </c>
      <c r="G28" s="289"/>
      <c r="H28" s="148" t="s">
        <v>114</v>
      </c>
      <c r="I28" s="149"/>
      <c r="J28" s="140" t="s">
        <v>115</v>
      </c>
      <c r="K28" s="144"/>
      <c r="L28" s="201" t="s">
        <v>121</v>
      </c>
      <c r="M28" s="288" t="s">
        <v>113</v>
      </c>
      <c r="N28" s="289"/>
      <c r="O28" s="139" t="s">
        <v>168</v>
      </c>
      <c r="P28" s="288" t="s">
        <v>113</v>
      </c>
      <c r="Q28" s="289"/>
      <c r="R28" s="148" t="s">
        <v>114</v>
      </c>
      <c r="S28" s="149"/>
      <c r="T28" s="140" t="s">
        <v>115</v>
      </c>
      <c r="U28" s="140"/>
      <c r="V28" s="201" t="s">
        <v>126</v>
      </c>
      <c r="W28" s="288" t="s">
        <v>113</v>
      </c>
      <c r="X28" s="289"/>
      <c r="Y28" s="139" t="s">
        <v>168</v>
      </c>
      <c r="Z28" s="288" t="s">
        <v>113</v>
      </c>
      <c r="AA28" s="289"/>
      <c r="AB28" s="148" t="s">
        <v>114</v>
      </c>
      <c r="AC28" s="149"/>
      <c r="AD28" s="140" t="s">
        <v>115</v>
      </c>
      <c r="AE28" s="149"/>
      <c r="AF28" s="201" t="s">
        <v>203</v>
      </c>
      <c r="AG28" s="288" t="s">
        <v>113</v>
      </c>
      <c r="AH28" s="289"/>
      <c r="AI28" s="139" t="s">
        <v>168</v>
      </c>
      <c r="AJ28" s="288" t="s">
        <v>113</v>
      </c>
      <c r="AK28" s="289"/>
      <c r="AL28" s="290" t="s">
        <v>114</v>
      </c>
      <c r="AM28" s="291"/>
      <c r="AN28" s="145"/>
      <c r="AO28" s="140" t="s">
        <v>115</v>
      </c>
      <c r="AP28" s="145"/>
      <c r="AQ28" s="145"/>
      <c r="AR28" s="45"/>
    </row>
    <row r="29" spans="1:44" ht="13.5">
      <c r="A29" s="142"/>
      <c r="B29" s="201" t="s">
        <v>118</v>
      </c>
      <c r="C29" s="288" t="s">
        <v>113</v>
      </c>
      <c r="D29" s="289"/>
      <c r="E29" s="139" t="s">
        <v>168</v>
      </c>
      <c r="F29" s="288" t="s">
        <v>113</v>
      </c>
      <c r="G29" s="289"/>
      <c r="H29" s="148" t="s">
        <v>114</v>
      </c>
      <c r="I29" s="149"/>
      <c r="J29" s="140" t="s">
        <v>115</v>
      </c>
      <c r="K29" s="144"/>
      <c r="L29" s="201" t="s">
        <v>122</v>
      </c>
      <c r="M29" s="288" t="s">
        <v>113</v>
      </c>
      <c r="N29" s="289"/>
      <c r="O29" s="139" t="s">
        <v>168</v>
      </c>
      <c r="P29" s="288" t="s">
        <v>113</v>
      </c>
      <c r="Q29" s="289"/>
      <c r="R29" s="148" t="s">
        <v>114</v>
      </c>
      <c r="S29" s="149"/>
      <c r="T29" s="140" t="s">
        <v>115</v>
      </c>
      <c r="U29" s="140"/>
      <c r="V29" s="201" t="s">
        <v>127</v>
      </c>
      <c r="W29" s="288" t="s">
        <v>113</v>
      </c>
      <c r="X29" s="289"/>
      <c r="Y29" s="139" t="s">
        <v>168</v>
      </c>
      <c r="Z29" s="288" t="s">
        <v>113</v>
      </c>
      <c r="AA29" s="289"/>
      <c r="AB29" s="148" t="s">
        <v>114</v>
      </c>
      <c r="AC29" s="149"/>
      <c r="AD29" s="140" t="s">
        <v>115</v>
      </c>
      <c r="AE29" s="149"/>
      <c r="AF29" s="201" t="s">
        <v>204</v>
      </c>
      <c r="AG29" s="288" t="s">
        <v>113</v>
      </c>
      <c r="AH29" s="289"/>
      <c r="AI29" s="139" t="s">
        <v>168</v>
      </c>
      <c r="AJ29" s="288" t="s">
        <v>113</v>
      </c>
      <c r="AK29" s="289"/>
      <c r="AL29" s="290" t="s">
        <v>114</v>
      </c>
      <c r="AM29" s="291"/>
      <c r="AN29" s="145"/>
      <c r="AO29" s="140" t="s">
        <v>115</v>
      </c>
      <c r="AP29" s="145"/>
      <c r="AQ29" s="145"/>
      <c r="AR29" s="45"/>
    </row>
    <row r="30" spans="1:44" ht="13.5">
      <c r="A30" s="150"/>
      <c r="B30" s="202" t="s">
        <v>43</v>
      </c>
      <c r="C30" s="292" t="s">
        <v>113</v>
      </c>
      <c r="D30" s="293"/>
      <c r="E30" s="151" t="s">
        <v>168</v>
      </c>
      <c r="F30" s="292" t="s">
        <v>113</v>
      </c>
      <c r="G30" s="293"/>
      <c r="H30" s="152" t="s">
        <v>114</v>
      </c>
      <c r="I30" s="153"/>
      <c r="J30" s="154" t="s">
        <v>115</v>
      </c>
      <c r="K30" s="155"/>
      <c r="L30" s="202" t="s">
        <v>123</v>
      </c>
      <c r="M30" s="292" t="s">
        <v>113</v>
      </c>
      <c r="N30" s="293"/>
      <c r="O30" s="151" t="s">
        <v>168</v>
      </c>
      <c r="P30" s="292" t="s">
        <v>113</v>
      </c>
      <c r="Q30" s="293"/>
      <c r="R30" s="152" t="s">
        <v>114</v>
      </c>
      <c r="S30" s="153"/>
      <c r="T30" s="154" t="s">
        <v>115</v>
      </c>
      <c r="U30" s="154"/>
      <c r="V30" s="202" t="s">
        <v>205</v>
      </c>
      <c r="W30" s="292" t="s">
        <v>113</v>
      </c>
      <c r="X30" s="293"/>
      <c r="Y30" s="151" t="s">
        <v>168</v>
      </c>
      <c r="Z30" s="292" t="s">
        <v>113</v>
      </c>
      <c r="AA30" s="293"/>
      <c r="AB30" s="152" t="s">
        <v>114</v>
      </c>
      <c r="AC30" s="153"/>
      <c r="AD30" s="154" t="s">
        <v>115</v>
      </c>
      <c r="AE30" s="153"/>
      <c r="AF30" s="202" t="s">
        <v>197</v>
      </c>
      <c r="AG30" s="292" t="s">
        <v>198</v>
      </c>
      <c r="AH30" s="293"/>
      <c r="AI30" s="151" t="s">
        <v>199</v>
      </c>
      <c r="AJ30" s="292" t="s">
        <v>198</v>
      </c>
      <c r="AK30" s="293"/>
      <c r="AL30" s="294" t="s">
        <v>114</v>
      </c>
      <c r="AM30" s="295"/>
      <c r="AN30" s="153">
        <v>0</v>
      </c>
      <c r="AO30" s="154" t="s">
        <v>115</v>
      </c>
      <c r="AP30" s="156"/>
      <c r="AQ30" s="156"/>
      <c r="AR30" s="46"/>
    </row>
    <row r="31" spans="1:43" ht="13.5">
      <c r="A31" s="17" t="s">
        <v>16</v>
      </c>
      <c r="B31" s="17"/>
      <c r="C31" s="17"/>
      <c r="D31" s="17"/>
      <c r="E31" s="17"/>
      <c r="F31" s="17"/>
      <c r="G31" s="17"/>
      <c r="H31" s="18"/>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row>
    <row r="32" spans="1:43" ht="13.5">
      <c r="A32" s="17" t="s">
        <v>15</v>
      </c>
      <c r="B32" s="2"/>
      <c r="C32" s="2"/>
      <c r="D32" s="2"/>
      <c r="E32" s="2"/>
      <c r="F32" s="2"/>
      <c r="G32" s="2"/>
      <c r="H32" s="20"/>
      <c r="I32" s="20"/>
      <c r="J32" s="20"/>
      <c r="K32" s="20"/>
      <c r="L32" s="20"/>
      <c r="M32" s="20"/>
      <c r="N32" s="20"/>
      <c r="O32" s="20"/>
      <c r="P32" s="20"/>
      <c r="Q32" s="20"/>
      <c r="R32" s="20"/>
      <c r="S32" s="20"/>
      <c r="T32" s="20"/>
      <c r="U32" s="20"/>
      <c r="V32" s="20"/>
      <c r="W32" s="2"/>
      <c r="X32" s="2"/>
      <c r="Y32" s="2"/>
      <c r="Z32" s="2"/>
      <c r="AA32" s="2"/>
      <c r="AB32" s="2"/>
      <c r="AC32" s="2"/>
      <c r="AD32" s="2"/>
      <c r="AE32" s="2"/>
      <c r="AF32" s="2"/>
      <c r="AG32" s="2"/>
      <c r="AH32" s="2"/>
      <c r="AI32" s="2"/>
      <c r="AJ32" s="2"/>
      <c r="AK32" s="2"/>
      <c r="AL32" s="2"/>
      <c r="AM32" s="2"/>
      <c r="AN32" s="2"/>
      <c r="AO32" s="2"/>
      <c r="AP32" s="2"/>
      <c r="AQ32" s="2"/>
    </row>
    <row r="33" spans="1:43" ht="13.5">
      <c r="A33" s="17" t="s">
        <v>37</v>
      </c>
      <c r="B33" s="2"/>
      <c r="C33" s="2"/>
      <c r="D33" s="2"/>
      <c r="E33" s="2"/>
      <c r="F33" s="2"/>
      <c r="G33" s="2"/>
      <c r="H33" s="20"/>
      <c r="I33" s="20"/>
      <c r="J33" s="20"/>
      <c r="K33" s="20"/>
      <c r="L33" s="20"/>
      <c r="M33" s="20"/>
      <c r="N33" s="20"/>
      <c r="O33" s="20"/>
      <c r="P33" s="20"/>
      <c r="Q33" s="20"/>
      <c r="R33" s="20"/>
      <c r="S33" s="20"/>
      <c r="T33" s="20"/>
      <c r="U33" s="20"/>
      <c r="V33" s="20"/>
      <c r="W33" s="2"/>
      <c r="X33" s="2"/>
      <c r="Y33" s="2"/>
      <c r="Z33" s="2"/>
      <c r="AA33" s="2"/>
      <c r="AB33" s="2"/>
      <c r="AC33" s="2"/>
      <c r="AD33" s="2"/>
      <c r="AE33" s="2"/>
      <c r="AF33" s="2"/>
      <c r="AG33" s="2"/>
      <c r="AH33" s="2"/>
      <c r="AI33" s="2"/>
      <c r="AJ33" s="2"/>
      <c r="AK33" s="2"/>
      <c r="AL33" s="2"/>
      <c r="AM33" s="2"/>
      <c r="AN33" s="2"/>
      <c r="AO33" s="2"/>
      <c r="AP33" s="2"/>
      <c r="AQ33" s="2"/>
    </row>
    <row r="34" spans="1:43" ht="13.5">
      <c r="A34" s="21" t="s">
        <v>9</v>
      </c>
      <c r="B34" s="2"/>
      <c r="C34" s="2"/>
      <c r="D34" s="2"/>
      <c r="E34" s="2"/>
      <c r="F34" s="2"/>
      <c r="G34" s="2"/>
      <c r="H34" s="20"/>
      <c r="I34" s="20"/>
      <c r="J34" s="20"/>
      <c r="K34" s="20"/>
      <c r="L34" s="20"/>
      <c r="M34" s="20"/>
      <c r="N34" s="20"/>
      <c r="O34" s="20"/>
      <c r="P34" s="20"/>
      <c r="Q34" s="20"/>
      <c r="R34" s="20"/>
      <c r="S34" s="20"/>
      <c r="T34" s="20"/>
      <c r="U34" s="20"/>
      <c r="V34" s="20"/>
      <c r="W34" s="2"/>
      <c r="X34" s="2"/>
      <c r="Y34" s="2"/>
      <c r="Z34" s="2"/>
      <c r="AA34" s="2"/>
      <c r="AB34" s="2"/>
      <c r="AC34" s="2"/>
      <c r="AD34" s="2"/>
      <c r="AE34" s="2"/>
      <c r="AF34" s="2"/>
      <c r="AG34" s="2"/>
      <c r="AH34" s="2"/>
      <c r="AI34" s="2"/>
      <c r="AJ34" s="2"/>
      <c r="AK34" s="2"/>
      <c r="AL34" s="2"/>
      <c r="AM34" s="2"/>
      <c r="AN34" s="2"/>
      <c r="AO34" s="2"/>
      <c r="AP34" s="2"/>
      <c r="AQ34" s="2"/>
    </row>
    <row r="35" spans="1:43" ht="13.5">
      <c r="A35" s="21" t="s">
        <v>10</v>
      </c>
      <c r="B35" s="17"/>
      <c r="C35" s="17"/>
      <c r="D35" s="17"/>
      <c r="E35" s="17"/>
      <c r="F35" s="17"/>
      <c r="G35" s="17"/>
      <c r="H35" s="1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ht="13.5">
      <c r="A36" s="17" t="s">
        <v>11</v>
      </c>
      <c r="B36" s="17"/>
      <c r="C36" s="17"/>
      <c r="D36" s="17"/>
      <c r="E36" s="17"/>
      <c r="F36" s="17"/>
      <c r="G36" s="17"/>
      <c r="H36" s="1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3.5">
      <c r="A37" s="17" t="s">
        <v>143</v>
      </c>
      <c r="B37" s="17"/>
      <c r="C37" s="17"/>
      <c r="D37" s="17"/>
      <c r="E37" s="17"/>
      <c r="F37" s="17"/>
      <c r="G37" s="17"/>
      <c r="H37" s="1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3.5">
      <c r="A38" s="17" t="s">
        <v>17</v>
      </c>
      <c r="B38" s="17"/>
      <c r="C38" s="17"/>
      <c r="D38" s="17"/>
      <c r="E38" s="17"/>
      <c r="F38" s="17"/>
      <c r="G38" s="17"/>
      <c r="H38" s="18"/>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row>
    <row r="39" spans="1:43" ht="13.5">
      <c r="A39" s="17" t="s">
        <v>38</v>
      </c>
      <c r="B39" s="17"/>
      <c r="C39" s="17"/>
      <c r="D39" s="17"/>
      <c r="E39" s="17"/>
      <c r="F39" s="17"/>
      <c r="G39" s="17"/>
      <c r="H39" s="1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3.5">
      <c r="A40" s="17" t="s">
        <v>39</v>
      </c>
      <c r="B40" s="17"/>
      <c r="C40" s="17"/>
      <c r="D40" s="17"/>
      <c r="E40" s="17"/>
      <c r="F40" s="17"/>
      <c r="G40" s="17"/>
      <c r="H40" s="18"/>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3.5">
      <c r="A41" s="17" t="s">
        <v>141</v>
      </c>
      <c r="B41" s="17"/>
      <c r="C41" s="17"/>
      <c r="D41" s="17"/>
      <c r="E41" s="17"/>
      <c r="F41" s="17"/>
      <c r="G41" s="17"/>
      <c r="H41" s="18"/>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3.5">
      <c r="A42" s="17"/>
      <c r="B42" s="17"/>
      <c r="C42" s="17"/>
      <c r="D42" s="17"/>
      <c r="E42" s="17"/>
      <c r="F42" s="17"/>
      <c r="G42" s="17"/>
      <c r="H42" s="18"/>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3.5">
      <c r="A43" s="17"/>
      <c r="B43" s="17"/>
      <c r="C43" s="17"/>
      <c r="D43" s="17"/>
      <c r="E43" s="17"/>
      <c r="F43" s="17"/>
      <c r="G43" s="17"/>
      <c r="H43" s="18"/>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sheetData>
  <sheetProtection/>
  <mergeCells count="112">
    <mergeCell ref="AM18:AO18"/>
    <mergeCell ref="AM19:AO19"/>
    <mergeCell ref="AH23:AI23"/>
    <mergeCell ref="AK23:AM23"/>
    <mergeCell ref="AM12:AO12"/>
    <mergeCell ref="AM13:AO13"/>
    <mergeCell ref="AM14:AO14"/>
    <mergeCell ref="AM15:AO15"/>
    <mergeCell ref="AM16:AO16"/>
    <mergeCell ref="AM17:AO17"/>
    <mergeCell ref="AG30:AH30"/>
    <mergeCell ref="AJ30:AK30"/>
    <mergeCell ref="AL30:AM30"/>
    <mergeCell ref="AM5:AO5"/>
    <mergeCell ref="AM6:AO6"/>
    <mergeCell ref="AM7:AO7"/>
    <mergeCell ref="AM8:AO8"/>
    <mergeCell ref="AM9:AO9"/>
    <mergeCell ref="AM10:AO10"/>
    <mergeCell ref="AM11:AO11"/>
    <mergeCell ref="C30:D30"/>
    <mergeCell ref="F30:G30"/>
    <mergeCell ref="M30:N30"/>
    <mergeCell ref="P30:Q30"/>
    <mergeCell ref="W30:X30"/>
    <mergeCell ref="Z30:AA30"/>
    <mergeCell ref="AL28:AM28"/>
    <mergeCell ref="C29:D29"/>
    <mergeCell ref="F29:G29"/>
    <mergeCell ref="M29:N29"/>
    <mergeCell ref="P29:Q29"/>
    <mergeCell ref="W29:X29"/>
    <mergeCell ref="Z29:AA29"/>
    <mergeCell ref="AG29:AH29"/>
    <mergeCell ref="AJ29:AK29"/>
    <mergeCell ref="AL29:AM29"/>
    <mergeCell ref="AJ27:AK27"/>
    <mergeCell ref="AL27:AM27"/>
    <mergeCell ref="C28:D28"/>
    <mergeCell ref="F28:G28"/>
    <mergeCell ref="M28:N28"/>
    <mergeCell ref="P28:Q28"/>
    <mergeCell ref="W28:X28"/>
    <mergeCell ref="Z28:AA28"/>
    <mergeCell ref="AG28:AH28"/>
    <mergeCell ref="AJ28:AK28"/>
    <mergeCell ref="AG26:AH26"/>
    <mergeCell ref="AJ26:AK26"/>
    <mergeCell ref="AL26:AM26"/>
    <mergeCell ref="C27:D27"/>
    <mergeCell ref="F27:G27"/>
    <mergeCell ref="M27:N27"/>
    <mergeCell ref="P27:Q27"/>
    <mergeCell ref="W27:X27"/>
    <mergeCell ref="Z27:AA27"/>
    <mergeCell ref="AG27:AH27"/>
    <mergeCell ref="C26:D26"/>
    <mergeCell ref="F26:G26"/>
    <mergeCell ref="M26:N26"/>
    <mergeCell ref="P26:Q26"/>
    <mergeCell ref="W26:X26"/>
    <mergeCell ref="Z26:AA26"/>
    <mergeCell ref="AC1:AI1"/>
    <mergeCell ref="AC2:AI2"/>
    <mergeCell ref="AC4:AI4"/>
    <mergeCell ref="AQ4:AQ6"/>
    <mergeCell ref="AJ1:AR1"/>
    <mergeCell ref="AJ2:AR2"/>
    <mergeCell ref="A4:A6"/>
    <mergeCell ref="B4:B6"/>
    <mergeCell ref="AJ4:AP4"/>
    <mergeCell ref="H4:N4"/>
    <mergeCell ref="O4:U4"/>
    <mergeCell ref="V4:AB4"/>
    <mergeCell ref="C4:G5"/>
    <mergeCell ref="C6:G6"/>
    <mergeCell ref="AJ19:AL19"/>
    <mergeCell ref="AJ5:AL5"/>
    <mergeCell ref="AJ6:AL6"/>
    <mergeCell ref="I21:O21"/>
    <mergeCell ref="AJ15:AL15"/>
    <mergeCell ref="AJ16:AL16"/>
    <mergeCell ref="AJ17:AL17"/>
    <mergeCell ref="AJ18:AL18"/>
    <mergeCell ref="C7:G7"/>
    <mergeCell ref="C8:G8"/>
    <mergeCell ref="C9:G9"/>
    <mergeCell ref="C10:G10"/>
    <mergeCell ref="N23:O23"/>
    <mergeCell ref="Q23:R23"/>
    <mergeCell ref="B21:E21"/>
    <mergeCell ref="F25:G25"/>
    <mergeCell ref="C18:G18"/>
    <mergeCell ref="C15:G15"/>
    <mergeCell ref="C16:G16"/>
    <mergeCell ref="C17:G17"/>
    <mergeCell ref="C19:G19"/>
    <mergeCell ref="AR4:AR6"/>
    <mergeCell ref="AJ9:AL9"/>
    <mergeCell ref="AJ10:AL10"/>
    <mergeCell ref="C11:G11"/>
    <mergeCell ref="C12:G12"/>
    <mergeCell ref="C13:G13"/>
    <mergeCell ref="C14:G14"/>
    <mergeCell ref="AJ11:AL11"/>
    <mergeCell ref="AJ12:AL12"/>
    <mergeCell ref="N2:O2"/>
    <mergeCell ref="Q2:R2"/>
    <mergeCell ref="AJ7:AL7"/>
    <mergeCell ref="AJ8:AL8"/>
    <mergeCell ref="AJ13:AL13"/>
    <mergeCell ref="AJ14:AL14"/>
  </mergeCells>
  <printOptions horizontalCentered="1" verticalCentered="1"/>
  <pageMargins left="0.31496062992125984" right="0.31496062992125984" top="0.5118110236220472" bottom="0.31496062992125984" header="0.5118110236220472" footer="0.1968503937007874"/>
  <pageSetup blackAndWhite="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sheetPr>
    <tabColor indexed="13"/>
  </sheetPr>
  <dimension ref="A1:AR168"/>
  <sheetViews>
    <sheetView tabSelected="1" view="pageBreakPreview" zoomScaleSheetLayoutView="100" zoomScalePageLayoutView="0" workbookViewId="0" topLeftCell="A1">
      <selection activeCell="N129" sqref="N129"/>
    </sheetView>
  </sheetViews>
  <sheetFormatPr defaultColWidth="9.00390625" defaultRowHeight="13.5"/>
  <cols>
    <col min="1" max="1" width="11.625" style="0" customWidth="1"/>
    <col min="2" max="2" width="3.625" style="0" customWidth="1"/>
    <col min="3" max="37" width="2.625" style="0" customWidth="1"/>
    <col min="38" max="39" width="1.12109375" style="0" customWidth="1"/>
    <col min="40" max="41" width="2.625" style="0" customWidth="1"/>
    <col min="42" max="42" width="6.375" style="0" customWidth="1"/>
    <col min="43" max="43" width="11.625" style="0" customWidth="1"/>
    <col min="44" max="44" width="15.625" style="0" customWidth="1"/>
  </cols>
  <sheetData>
    <row r="1" spans="1:44" ht="13.5">
      <c r="A1" s="1" t="s">
        <v>208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327" t="s">
        <v>13</v>
      </c>
      <c r="AD1" s="328"/>
      <c r="AE1" s="328"/>
      <c r="AF1" s="328"/>
      <c r="AG1" s="328"/>
      <c r="AH1" s="328"/>
      <c r="AI1" s="329"/>
      <c r="AJ1" s="327" t="s">
        <v>144</v>
      </c>
      <c r="AK1" s="328"/>
      <c r="AL1" s="328"/>
      <c r="AM1" s="328"/>
      <c r="AN1" s="328"/>
      <c r="AO1" s="328"/>
      <c r="AP1" s="328"/>
      <c r="AQ1" s="328"/>
      <c r="AR1" s="287"/>
    </row>
    <row r="2" spans="1:44" ht="13.5">
      <c r="A2" s="81" t="s">
        <v>110</v>
      </c>
      <c r="B2" s="80"/>
      <c r="C2" s="80"/>
      <c r="D2" s="80"/>
      <c r="E2" s="80"/>
      <c r="F2" s="80"/>
      <c r="G2" s="80"/>
      <c r="H2" s="80"/>
      <c r="I2" s="80"/>
      <c r="J2" s="80"/>
      <c r="K2" s="80"/>
      <c r="L2" s="81"/>
      <c r="M2" s="82" t="s">
        <v>210</v>
      </c>
      <c r="N2" s="347">
        <v>1</v>
      </c>
      <c r="O2" s="226"/>
      <c r="P2" s="81" t="s">
        <v>145</v>
      </c>
      <c r="Q2" s="347">
        <v>11</v>
      </c>
      <c r="R2" s="226"/>
      <c r="S2" s="81" t="s">
        <v>146</v>
      </c>
      <c r="T2" s="81"/>
      <c r="U2" s="80"/>
      <c r="V2" s="80"/>
      <c r="W2" s="80"/>
      <c r="X2" s="80"/>
      <c r="Y2" s="80"/>
      <c r="Z2" s="80"/>
      <c r="AA2" s="80"/>
      <c r="AB2" s="80"/>
      <c r="AC2" s="327" t="s">
        <v>36</v>
      </c>
      <c r="AD2" s="328"/>
      <c r="AE2" s="328"/>
      <c r="AF2" s="328"/>
      <c r="AG2" s="328"/>
      <c r="AH2" s="328"/>
      <c r="AI2" s="329"/>
      <c r="AJ2" s="327" t="s">
        <v>41</v>
      </c>
      <c r="AK2" s="328"/>
      <c r="AL2" s="328"/>
      <c r="AM2" s="328"/>
      <c r="AN2" s="328"/>
      <c r="AO2" s="328"/>
      <c r="AP2" s="328"/>
      <c r="AQ2" s="328"/>
      <c r="AR2" s="287"/>
    </row>
    <row r="3" spans="1:43" ht="13.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4" ht="13.5" customHeight="1">
      <c r="A4" s="333" t="s">
        <v>0</v>
      </c>
      <c r="B4" s="336" t="s">
        <v>95</v>
      </c>
      <c r="C4" s="333" t="s">
        <v>147</v>
      </c>
      <c r="D4" s="275"/>
      <c r="E4" s="275"/>
      <c r="F4" s="275"/>
      <c r="G4" s="276"/>
      <c r="H4" s="332" t="s">
        <v>1</v>
      </c>
      <c r="I4" s="339"/>
      <c r="J4" s="339"/>
      <c r="K4" s="339"/>
      <c r="L4" s="339"/>
      <c r="M4" s="339"/>
      <c r="N4" s="339"/>
      <c r="O4" s="339" t="s">
        <v>2</v>
      </c>
      <c r="P4" s="339"/>
      <c r="Q4" s="339"/>
      <c r="R4" s="339"/>
      <c r="S4" s="339"/>
      <c r="T4" s="339"/>
      <c r="U4" s="339"/>
      <c r="V4" s="339" t="s">
        <v>3</v>
      </c>
      <c r="W4" s="339"/>
      <c r="X4" s="339"/>
      <c r="Y4" s="339"/>
      <c r="Z4" s="339"/>
      <c r="AA4" s="339"/>
      <c r="AB4" s="339"/>
      <c r="AC4" s="339" t="s">
        <v>4</v>
      </c>
      <c r="AD4" s="339"/>
      <c r="AE4" s="339"/>
      <c r="AF4" s="339"/>
      <c r="AG4" s="339"/>
      <c r="AH4" s="339"/>
      <c r="AI4" s="346"/>
      <c r="AJ4" s="330" t="s">
        <v>5</v>
      </c>
      <c r="AK4" s="331"/>
      <c r="AL4" s="331"/>
      <c r="AM4" s="331"/>
      <c r="AN4" s="331"/>
      <c r="AO4" s="331"/>
      <c r="AP4" s="332"/>
      <c r="AQ4" s="348" t="s">
        <v>6</v>
      </c>
      <c r="AR4" s="348" t="s">
        <v>142</v>
      </c>
    </row>
    <row r="5" spans="1:44" ht="13.5">
      <c r="A5" s="334"/>
      <c r="B5" s="337"/>
      <c r="C5" s="277"/>
      <c r="D5" s="278"/>
      <c r="E5" s="278"/>
      <c r="F5" s="278"/>
      <c r="G5" s="279"/>
      <c r="H5" s="84">
        <v>1</v>
      </c>
      <c r="I5" s="85">
        <v>2</v>
      </c>
      <c r="J5" s="85">
        <v>3</v>
      </c>
      <c r="K5" s="86">
        <v>4</v>
      </c>
      <c r="L5" s="84">
        <v>5</v>
      </c>
      <c r="M5" s="85">
        <v>6</v>
      </c>
      <c r="N5" s="87">
        <v>7</v>
      </c>
      <c r="O5" s="88">
        <v>8</v>
      </c>
      <c r="P5" s="85">
        <v>9</v>
      </c>
      <c r="Q5" s="85">
        <v>10</v>
      </c>
      <c r="R5" s="86">
        <v>11</v>
      </c>
      <c r="S5" s="84">
        <v>12</v>
      </c>
      <c r="T5" s="85">
        <v>13</v>
      </c>
      <c r="U5" s="87">
        <v>14</v>
      </c>
      <c r="V5" s="88">
        <v>15</v>
      </c>
      <c r="W5" s="85">
        <v>16</v>
      </c>
      <c r="X5" s="85">
        <v>17</v>
      </c>
      <c r="Y5" s="86">
        <v>18</v>
      </c>
      <c r="Z5" s="84">
        <v>19</v>
      </c>
      <c r="AA5" s="85">
        <v>20</v>
      </c>
      <c r="AB5" s="87">
        <v>21</v>
      </c>
      <c r="AC5" s="88">
        <v>22</v>
      </c>
      <c r="AD5" s="85">
        <v>23</v>
      </c>
      <c r="AE5" s="85">
        <v>24</v>
      </c>
      <c r="AF5" s="86">
        <v>25</v>
      </c>
      <c r="AG5" s="84">
        <v>26</v>
      </c>
      <c r="AH5" s="85">
        <v>27</v>
      </c>
      <c r="AI5" s="89">
        <v>28</v>
      </c>
      <c r="AJ5" s="325" t="s">
        <v>107</v>
      </c>
      <c r="AK5" s="319"/>
      <c r="AL5" s="297"/>
      <c r="AM5" s="318" t="s">
        <v>7</v>
      </c>
      <c r="AN5" s="319"/>
      <c r="AO5" s="297"/>
      <c r="AP5" s="90" t="s">
        <v>108</v>
      </c>
      <c r="AQ5" s="349"/>
      <c r="AR5" s="349"/>
    </row>
    <row r="6" spans="1:44" ht="13.5">
      <c r="A6" s="335"/>
      <c r="B6" s="338"/>
      <c r="C6" s="340" t="s">
        <v>148</v>
      </c>
      <c r="D6" s="341"/>
      <c r="E6" s="341"/>
      <c r="F6" s="341"/>
      <c r="G6" s="342"/>
      <c r="H6" s="91" t="str">
        <f aca="true" t="shared" si="0" ref="H6:AI6">TEXT(DATE($N2+1988,$Q2,H5),"aaa")</f>
        <v>水</v>
      </c>
      <c r="I6" s="92" t="str">
        <f t="shared" si="0"/>
        <v>木</v>
      </c>
      <c r="J6" s="92" t="str">
        <f t="shared" si="0"/>
        <v>金</v>
      </c>
      <c r="K6" s="92" t="str">
        <f t="shared" si="0"/>
        <v>土</v>
      </c>
      <c r="L6" s="92" t="str">
        <f t="shared" si="0"/>
        <v>日</v>
      </c>
      <c r="M6" s="92" t="str">
        <f t="shared" si="0"/>
        <v>月</v>
      </c>
      <c r="N6" s="93" t="str">
        <f t="shared" si="0"/>
        <v>火</v>
      </c>
      <c r="O6" s="94" t="str">
        <f t="shared" si="0"/>
        <v>水</v>
      </c>
      <c r="P6" s="92" t="str">
        <f t="shared" si="0"/>
        <v>木</v>
      </c>
      <c r="Q6" s="92" t="str">
        <f t="shared" si="0"/>
        <v>金</v>
      </c>
      <c r="R6" s="92" t="str">
        <f t="shared" si="0"/>
        <v>土</v>
      </c>
      <c r="S6" s="92" t="str">
        <f t="shared" si="0"/>
        <v>日</v>
      </c>
      <c r="T6" s="92" t="str">
        <f t="shared" si="0"/>
        <v>月</v>
      </c>
      <c r="U6" s="93" t="str">
        <f t="shared" si="0"/>
        <v>火</v>
      </c>
      <c r="V6" s="94" t="str">
        <f t="shared" si="0"/>
        <v>水</v>
      </c>
      <c r="W6" s="92" t="str">
        <f t="shared" si="0"/>
        <v>木</v>
      </c>
      <c r="X6" s="92" t="str">
        <f t="shared" si="0"/>
        <v>金</v>
      </c>
      <c r="Y6" s="92" t="str">
        <f t="shared" si="0"/>
        <v>土</v>
      </c>
      <c r="Z6" s="92" t="str">
        <f t="shared" si="0"/>
        <v>日</v>
      </c>
      <c r="AA6" s="92" t="str">
        <f t="shared" si="0"/>
        <v>月</v>
      </c>
      <c r="AB6" s="93" t="str">
        <f t="shared" si="0"/>
        <v>火</v>
      </c>
      <c r="AC6" s="94" t="str">
        <f t="shared" si="0"/>
        <v>水</v>
      </c>
      <c r="AD6" s="92" t="str">
        <f t="shared" si="0"/>
        <v>木</v>
      </c>
      <c r="AE6" s="92" t="str">
        <f t="shared" si="0"/>
        <v>金</v>
      </c>
      <c r="AF6" s="92" t="str">
        <f t="shared" si="0"/>
        <v>土</v>
      </c>
      <c r="AG6" s="92" t="str">
        <f t="shared" si="0"/>
        <v>日</v>
      </c>
      <c r="AH6" s="92" t="str">
        <f t="shared" si="0"/>
        <v>月</v>
      </c>
      <c r="AI6" s="93" t="str">
        <f t="shared" si="0"/>
        <v>火</v>
      </c>
      <c r="AJ6" s="326" t="s">
        <v>106</v>
      </c>
      <c r="AK6" s="323"/>
      <c r="AL6" s="299"/>
      <c r="AM6" s="322" t="s">
        <v>90</v>
      </c>
      <c r="AN6" s="323"/>
      <c r="AO6" s="299"/>
      <c r="AP6" s="95" t="s">
        <v>109</v>
      </c>
      <c r="AQ6" s="350"/>
      <c r="AR6" s="350"/>
    </row>
    <row r="7" spans="1:44" ht="13.5">
      <c r="A7" s="96" t="s">
        <v>45</v>
      </c>
      <c r="B7" s="97" t="s">
        <v>27</v>
      </c>
      <c r="C7" s="354" t="s">
        <v>96</v>
      </c>
      <c r="D7" s="355"/>
      <c r="E7" s="355"/>
      <c r="F7" s="355"/>
      <c r="G7" s="356"/>
      <c r="H7" s="98" t="s">
        <v>51</v>
      </c>
      <c r="I7" s="99" t="s">
        <v>51</v>
      </c>
      <c r="J7" s="99" t="s">
        <v>92</v>
      </c>
      <c r="K7" s="99" t="s">
        <v>92</v>
      </c>
      <c r="L7" s="99" t="s">
        <v>51</v>
      </c>
      <c r="M7" s="100" t="s">
        <v>51</v>
      </c>
      <c r="N7" s="101" t="s">
        <v>51</v>
      </c>
      <c r="O7" s="102" t="s">
        <v>51</v>
      </c>
      <c r="P7" s="100" t="s">
        <v>51</v>
      </c>
      <c r="Q7" s="99" t="s">
        <v>92</v>
      </c>
      <c r="R7" s="99" t="s">
        <v>92</v>
      </c>
      <c r="S7" s="99" t="s">
        <v>51</v>
      </c>
      <c r="T7" s="100" t="s">
        <v>51</v>
      </c>
      <c r="U7" s="101" t="s">
        <v>51</v>
      </c>
      <c r="V7" s="102" t="s">
        <v>51</v>
      </c>
      <c r="W7" s="100" t="s">
        <v>51</v>
      </c>
      <c r="X7" s="99" t="s">
        <v>92</v>
      </c>
      <c r="Y7" s="99" t="s">
        <v>92</v>
      </c>
      <c r="Z7" s="99" t="s">
        <v>51</v>
      </c>
      <c r="AA7" s="100" t="s">
        <v>51</v>
      </c>
      <c r="AB7" s="101" t="s">
        <v>51</v>
      </c>
      <c r="AC7" s="102" t="s">
        <v>51</v>
      </c>
      <c r="AD7" s="100" t="s">
        <v>51</v>
      </c>
      <c r="AE7" s="99" t="s">
        <v>92</v>
      </c>
      <c r="AF7" s="99" t="s">
        <v>92</v>
      </c>
      <c r="AG7" s="99" t="s">
        <v>51</v>
      </c>
      <c r="AH7" s="100" t="s">
        <v>51</v>
      </c>
      <c r="AI7" s="101" t="s">
        <v>51</v>
      </c>
      <c r="AJ7" s="227">
        <f aca="true" t="shared" si="1" ref="AJ7:AJ18">COUNTIF(H7:AI7,$B$26)*$I$26+COUNTIF(H7:AI7,$B$27)*$I$27+COUNTIF(H7:AI7,$B$28)*$I$28+COUNTIF(H7:AI7,$B$29)*$I$29+COUNTIF(H7:AI7,$B$30)*$I$30+COUNTIF(H7:AI7,$L$26)*$S$26+COUNTIF(H7:AI7,$L$27)*$S$27+COUNTIF(H7:AI7,$L$28)*$S$28+COUNTIF(H7:AI7,$L$29)*$S$29+COUNTIF(H7:AI7,$L$30)*$S$30+COUNTIF(H7:AI7,$W$26)*$AC$26+COUNTIF(H7:AI7,$V$27)*$AC$27+COUNTIF(H7:AI7,$V$28)*$AC$28+COUNTIF(H7:AI7,$V$29)*$AC$29+COUNTIF(H7:AI7,$V$30)*$AC$30</f>
        <v>160</v>
      </c>
      <c r="AK7" s="228"/>
      <c r="AL7" s="301"/>
      <c r="AM7" s="300">
        <f>AJ7/4</f>
        <v>40</v>
      </c>
      <c r="AN7" s="228"/>
      <c r="AO7" s="301"/>
      <c r="AP7" s="103"/>
      <c r="AQ7" s="104" t="s">
        <v>46</v>
      </c>
      <c r="AR7" s="104"/>
    </row>
    <row r="8" spans="1:44" ht="13.5">
      <c r="A8" s="105" t="s">
        <v>25</v>
      </c>
      <c r="B8" s="106" t="s">
        <v>44</v>
      </c>
      <c r="C8" s="357" t="s">
        <v>149</v>
      </c>
      <c r="D8" s="358"/>
      <c r="E8" s="358"/>
      <c r="F8" s="358"/>
      <c r="G8" s="359"/>
      <c r="H8" s="107" t="s">
        <v>92</v>
      </c>
      <c r="I8" s="108" t="s">
        <v>150</v>
      </c>
      <c r="J8" s="108" t="s">
        <v>92</v>
      </c>
      <c r="K8" s="108" t="s">
        <v>92</v>
      </c>
      <c r="L8" s="108" t="s">
        <v>92</v>
      </c>
      <c r="M8" s="108" t="s">
        <v>71</v>
      </c>
      <c r="N8" s="109" t="s">
        <v>92</v>
      </c>
      <c r="O8" s="110" t="s">
        <v>92</v>
      </c>
      <c r="P8" s="108" t="s">
        <v>71</v>
      </c>
      <c r="Q8" s="108" t="s">
        <v>92</v>
      </c>
      <c r="R8" s="108" t="s">
        <v>92</v>
      </c>
      <c r="S8" s="108" t="s">
        <v>92</v>
      </c>
      <c r="T8" s="108" t="s">
        <v>71</v>
      </c>
      <c r="U8" s="109" t="s">
        <v>92</v>
      </c>
      <c r="V8" s="110" t="s">
        <v>92</v>
      </c>
      <c r="W8" s="108" t="s">
        <v>71</v>
      </c>
      <c r="X8" s="108" t="s">
        <v>92</v>
      </c>
      <c r="Y8" s="108" t="s">
        <v>92</v>
      </c>
      <c r="Z8" s="108" t="s">
        <v>92</v>
      </c>
      <c r="AA8" s="108" t="s">
        <v>71</v>
      </c>
      <c r="AB8" s="109" t="s">
        <v>92</v>
      </c>
      <c r="AC8" s="110" t="s">
        <v>92</v>
      </c>
      <c r="AD8" s="108" t="s">
        <v>71</v>
      </c>
      <c r="AE8" s="108" t="s">
        <v>92</v>
      </c>
      <c r="AF8" s="108" t="s">
        <v>92</v>
      </c>
      <c r="AG8" s="108" t="s">
        <v>92</v>
      </c>
      <c r="AH8" s="108" t="s">
        <v>71</v>
      </c>
      <c r="AI8" s="109" t="s">
        <v>92</v>
      </c>
      <c r="AJ8" s="229">
        <f t="shared" si="1"/>
        <v>24</v>
      </c>
      <c r="AK8" s="230"/>
      <c r="AL8" s="303"/>
      <c r="AM8" s="302">
        <f aca="true" t="shared" si="2" ref="AM8:AM18">AJ8/4</f>
        <v>6</v>
      </c>
      <c r="AN8" s="230"/>
      <c r="AO8" s="303"/>
      <c r="AP8" s="111"/>
      <c r="AQ8" s="112" t="s">
        <v>25</v>
      </c>
      <c r="AR8" s="112"/>
    </row>
    <row r="9" spans="1:44" ht="13.5">
      <c r="A9" s="105" t="s">
        <v>26</v>
      </c>
      <c r="B9" s="106" t="s">
        <v>27</v>
      </c>
      <c r="C9" s="357" t="s">
        <v>56</v>
      </c>
      <c r="D9" s="358"/>
      <c r="E9" s="358"/>
      <c r="F9" s="358"/>
      <c r="G9" s="359"/>
      <c r="H9" s="107" t="s">
        <v>51</v>
      </c>
      <c r="I9" s="108" t="s">
        <v>51</v>
      </c>
      <c r="J9" s="108" t="s">
        <v>92</v>
      </c>
      <c r="K9" s="108" t="s">
        <v>92</v>
      </c>
      <c r="L9" s="108" t="s">
        <v>51</v>
      </c>
      <c r="M9" s="108" t="s">
        <v>51</v>
      </c>
      <c r="N9" s="109" t="s">
        <v>51</v>
      </c>
      <c r="O9" s="107" t="s">
        <v>51</v>
      </c>
      <c r="P9" s="108" t="s">
        <v>51</v>
      </c>
      <c r="Q9" s="108" t="s">
        <v>92</v>
      </c>
      <c r="R9" s="108" t="s">
        <v>92</v>
      </c>
      <c r="S9" s="108" t="s">
        <v>51</v>
      </c>
      <c r="T9" s="108" t="s">
        <v>51</v>
      </c>
      <c r="U9" s="109" t="s">
        <v>51</v>
      </c>
      <c r="V9" s="107" t="s">
        <v>51</v>
      </c>
      <c r="W9" s="108" t="s">
        <v>51</v>
      </c>
      <c r="X9" s="108" t="s">
        <v>92</v>
      </c>
      <c r="Y9" s="108" t="s">
        <v>92</v>
      </c>
      <c r="Z9" s="108" t="s">
        <v>51</v>
      </c>
      <c r="AA9" s="108" t="s">
        <v>51</v>
      </c>
      <c r="AB9" s="109" t="s">
        <v>51</v>
      </c>
      <c r="AC9" s="107" t="s">
        <v>51</v>
      </c>
      <c r="AD9" s="108" t="s">
        <v>51</v>
      </c>
      <c r="AE9" s="108" t="s">
        <v>92</v>
      </c>
      <c r="AF9" s="108" t="s">
        <v>92</v>
      </c>
      <c r="AG9" s="108" t="s">
        <v>51</v>
      </c>
      <c r="AH9" s="108" t="s">
        <v>51</v>
      </c>
      <c r="AI9" s="109" t="s">
        <v>51</v>
      </c>
      <c r="AJ9" s="229">
        <f t="shared" si="1"/>
        <v>160</v>
      </c>
      <c r="AK9" s="230"/>
      <c r="AL9" s="303"/>
      <c r="AM9" s="302">
        <f t="shared" si="2"/>
        <v>40</v>
      </c>
      <c r="AN9" s="230"/>
      <c r="AO9" s="303"/>
      <c r="AP9" s="111"/>
      <c r="AQ9" s="112" t="s">
        <v>47</v>
      </c>
      <c r="AR9" s="112"/>
    </row>
    <row r="10" spans="1:44" ht="13.5">
      <c r="A10" s="105" t="s">
        <v>34</v>
      </c>
      <c r="B10" s="106" t="s">
        <v>27</v>
      </c>
      <c r="C10" s="357" t="s">
        <v>57</v>
      </c>
      <c r="D10" s="358"/>
      <c r="E10" s="358"/>
      <c r="F10" s="358"/>
      <c r="G10" s="359"/>
      <c r="H10" s="107" t="s">
        <v>51</v>
      </c>
      <c r="I10" s="108" t="s">
        <v>51</v>
      </c>
      <c r="J10" s="108" t="s">
        <v>92</v>
      </c>
      <c r="K10" s="108" t="s">
        <v>92</v>
      </c>
      <c r="L10" s="108" t="s">
        <v>51</v>
      </c>
      <c r="M10" s="108" t="s">
        <v>51</v>
      </c>
      <c r="N10" s="109" t="s">
        <v>51</v>
      </c>
      <c r="O10" s="107" t="s">
        <v>51</v>
      </c>
      <c r="P10" s="108" t="s">
        <v>51</v>
      </c>
      <c r="Q10" s="108" t="s">
        <v>92</v>
      </c>
      <c r="R10" s="108" t="s">
        <v>92</v>
      </c>
      <c r="S10" s="108" t="s">
        <v>51</v>
      </c>
      <c r="T10" s="108" t="s">
        <v>51</v>
      </c>
      <c r="U10" s="109" t="s">
        <v>51</v>
      </c>
      <c r="V10" s="107" t="s">
        <v>51</v>
      </c>
      <c r="W10" s="108" t="s">
        <v>51</v>
      </c>
      <c r="X10" s="108" t="s">
        <v>92</v>
      </c>
      <c r="Y10" s="108" t="s">
        <v>92</v>
      </c>
      <c r="Z10" s="108" t="s">
        <v>51</v>
      </c>
      <c r="AA10" s="108" t="s">
        <v>51</v>
      </c>
      <c r="AB10" s="109" t="s">
        <v>51</v>
      </c>
      <c r="AC10" s="107" t="s">
        <v>51</v>
      </c>
      <c r="AD10" s="108" t="s">
        <v>51</v>
      </c>
      <c r="AE10" s="108" t="s">
        <v>92</v>
      </c>
      <c r="AF10" s="108" t="s">
        <v>92</v>
      </c>
      <c r="AG10" s="108" t="s">
        <v>51</v>
      </c>
      <c r="AH10" s="108" t="s">
        <v>51</v>
      </c>
      <c r="AI10" s="109" t="s">
        <v>51</v>
      </c>
      <c r="AJ10" s="229">
        <f t="shared" si="1"/>
        <v>160</v>
      </c>
      <c r="AK10" s="230"/>
      <c r="AL10" s="303"/>
      <c r="AM10" s="302">
        <f t="shared" si="2"/>
        <v>40</v>
      </c>
      <c r="AN10" s="230"/>
      <c r="AO10" s="303"/>
      <c r="AP10" s="111"/>
      <c r="AQ10" s="112" t="s">
        <v>35</v>
      </c>
      <c r="AR10" s="112"/>
    </row>
    <row r="11" spans="1:44" ht="13.5">
      <c r="A11" s="105" t="s">
        <v>40</v>
      </c>
      <c r="B11" s="106" t="s">
        <v>27</v>
      </c>
      <c r="C11" s="357" t="s">
        <v>58</v>
      </c>
      <c r="D11" s="358"/>
      <c r="E11" s="358"/>
      <c r="F11" s="358"/>
      <c r="G11" s="359"/>
      <c r="H11" s="107" t="s">
        <v>51</v>
      </c>
      <c r="I11" s="108" t="s">
        <v>51</v>
      </c>
      <c r="J11" s="108" t="s">
        <v>92</v>
      </c>
      <c r="K11" s="108" t="s">
        <v>92</v>
      </c>
      <c r="L11" s="108" t="s">
        <v>51</v>
      </c>
      <c r="M11" s="108" t="s">
        <v>51</v>
      </c>
      <c r="N11" s="109" t="s">
        <v>51</v>
      </c>
      <c r="O11" s="107" t="s">
        <v>51</v>
      </c>
      <c r="P11" s="108" t="s">
        <v>51</v>
      </c>
      <c r="Q11" s="108" t="s">
        <v>92</v>
      </c>
      <c r="R11" s="108" t="s">
        <v>92</v>
      </c>
      <c r="S11" s="108" t="s">
        <v>51</v>
      </c>
      <c r="T11" s="108" t="s">
        <v>51</v>
      </c>
      <c r="U11" s="109" t="s">
        <v>51</v>
      </c>
      <c r="V11" s="107" t="s">
        <v>51</v>
      </c>
      <c r="W11" s="108" t="s">
        <v>51</v>
      </c>
      <c r="X11" s="108" t="s">
        <v>92</v>
      </c>
      <c r="Y11" s="108" t="s">
        <v>92</v>
      </c>
      <c r="Z11" s="108" t="s">
        <v>51</v>
      </c>
      <c r="AA11" s="108" t="s">
        <v>51</v>
      </c>
      <c r="AB11" s="109" t="s">
        <v>51</v>
      </c>
      <c r="AC11" s="107" t="s">
        <v>51</v>
      </c>
      <c r="AD11" s="108" t="s">
        <v>51</v>
      </c>
      <c r="AE11" s="108" t="s">
        <v>92</v>
      </c>
      <c r="AF11" s="108" t="s">
        <v>92</v>
      </c>
      <c r="AG11" s="108" t="s">
        <v>51</v>
      </c>
      <c r="AH11" s="108" t="s">
        <v>51</v>
      </c>
      <c r="AI11" s="109" t="s">
        <v>51</v>
      </c>
      <c r="AJ11" s="229">
        <f t="shared" si="1"/>
        <v>160</v>
      </c>
      <c r="AK11" s="230"/>
      <c r="AL11" s="303"/>
      <c r="AM11" s="302">
        <f t="shared" si="2"/>
        <v>40</v>
      </c>
      <c r="AN11" s="230"/>
      <c r="AO11" s="303"/>
      <c r="AP11" s="117"/>
      <c r="AQ11" s="118" t="s">
        <v>49</v>
      </c>
      <c r="AR11" s="118"/>
    </row>
    <row r="12" spans="1:44" ht="13.5">
      <c r="A12" s="119" t="s">
        <v>40</v>
      </c>
      <c r="B12" s="106" t="s">
        <v>151</v>
      </c>
      <c r="C12" s="357" t="s">
        <v>59</v>
      </c>
      <c r="D12" s="358"/>
      <c r="E12" s="358"/>
      <c r="F12" s="358"/>
      <c r="G12" s="359"/>
      <c r="H12" s="113" t="s">
        <v>51</v>
      </c>
      <c r="I12" s="114" t="s">
        <v>152</v>
      </c>
      <c r="J12" s="114" t="s">
        <v>51</v>
      </c>
      <c r="K12" s="114" t="s">
        <v>92</v>
      </c>
      <c r="L12" s="114" t="s">
        <v>92</v>
      </c>
      <c r="M12" s="113" t="s">
        <v>51</v>
      </c>
      <c r="N12" s="109" t="s">
        <v>93</v>
      </c>
      <c r="O12" s="110" t="s">
        <v>51</v>
      </c>
      <c r="P12" s="114" t="s">
        <v>93</v>
      </c>
      <c r="Q12" s="114" t="s">
        <v>51</v>
      </c>
      <c r="R12" s="114" t="s">
        <v>92</v>
      </c>
      <c r="S12" s="114" t="s">
        <v>92</v>
      </c>
      <c r="T12" s="113" t="s">
        <v>51</v>
      </c>
      <c r="U12" s="109" t="s">
        <v>93</v>
      </c>
      <c r="V12" s="110" t="s">
        <v>51</v>
      </c>
      <c r="W12" s="114" t="s">
        <v>93</v>
      </c>
      <c r="X12" s="114" t="s">
        <v>51</v>
      </c>
      <c r="Y12" s="114" t="s">
        <v>92</v>
      </c>
      <c r="Z12" s="114" t="s">
        <v>92</v>
      </c>
      <c r="AA12" s="113" t="s">
        <v>51</v>
      </c>
      <c r="AB12" s="109" t="s">
        <v>93</v>
      </c>
      <c r="AC12" s="110" t="s">
        <v>51</v>
      </c>
      <c r="AD12" s="114" t="s">
        <v>93</v>
      </c>
      <c r="AE12" s="114" t="s">
        <v>51</v>
      </c>
      <c r="AF12" s="114" t="s">
        <v>92</v>
      </c>
      <c r="AG12" s="114" t="s">
        <v>92</v>
      </c>
      <c r="AH12" s="114" t="s">
        <v>51</v>
      </c>
      <c r="AI12" s="116" t="s">
        <v>93</v>
      </c>
      <c r="AJ12" s="229">
        <f t="shared" si="1"/>
        <v>96</v>
      </c>
      <c r="AK12" s="230"/>
      <c r="AL12" s="303"/>
      <c r="AM12" s="302">
        <f t="shared" si="2"/>
        <v>24</v>
      </c>
      <c r="AN12" s="230"/>
      <c r="AO12" s="303"/>
      <c r="AP12" s="117"/>
      <c r="AQ12" s="118" t="s">
        <v>50</v>
      </c>
      <c r="AR12" s="223" t="s">
        <v>128</v>
      </c>
    </row>
    <row r="13" spans="1:44" ht="14.25" thickBot="1">
      <c r="A13" s="207" t="s">
        <v>48</v>
      </c>
      <c r="B13" s="208" t="s">
        <v>27</v>
      </c>
      <c r="C13" s="360" t="s">
        <v>153</v>
      </c>
      <c r="D13" s="248"/>
      <c r="E13" s="248"/>
      <c r="F13" s="248"/>
      <c r="G13" s="249"/>
      <c r="H13" s="209" t="s">
        <v>51</v>
      </c>
      <c r="I13" s="210" t="s">
        <v>51</v>
      </c>
      <c r="J13" s="210" t="s">
        <v>92</v>
      </c>
      <c r="K13" s="210" t="s">
        <v>92</v>
      </c>
      <c r="L13" s="210" t="s">
        <v>51</v>
      </c>
      <c r="M13" s="210" t="s">
        <v>51</v>
      </c>
      <c r="N13" s="211" t="s">
        <v>51</v>
      </c>
      <c r="O13" s="209" t="s">
        <v>51</v>
      </c>
      <c r="P13" s="210" t="s">
        <v>51</v>
      </c>
      <c r="Q13" s="210" t="s">
        <v>92</v>
      </c>
      <c r="R13" s="210" t="s">
        <v>92</v>
      </c>
      <c r="S13" s="210" t="s">
        <v>51</v>
      </c>
      <c r="T13" s="210" t="s">
        <v>51</v>
      </c>
      <c r="U13" s="211" t="s">
        <v>51</v>
      </c>
      <c r="V13" s="209" t="s">
        <v>51</v>
      </c>
      <c r="W13" s="210" t="s">
        <v>51</v>
      </c>
      <c r="X13" s="210" t="s">
        <v>92</v>
      </c>
      <c r="Y13" s="210" t="s">
        <v>92</v>
      </c>
      <c r="Z13" s="210" t="s">
        <v>51</v>
      </c>
      <c r="AA13" s="210" t="s">
        <v>51</v>
      </c>
      <c r="AB13" s="211" t="s">
        <v>51</v>
      </c>
      <c r="AC13" s="209" t="s">
        <v>51</v>
      </c>
      <c r="AD13" s="210" t="s">
        <v>51</v>
      </c>
      <c r="AE13" s="210" t="s">
        <v>92</v>
      </c>
      <c r="AF13" s="210" t="s">
        <v>92</v>
      </c>
      <c r="AG13" s="210" t="s">
        <v>51</v>
      </c>
      <c r="AH13" s="210" t="s">
        <v>51</v>
      </c>
      <c r="AI13" s="212" t="s">
        <v>51</v>
      </c>
      <c r="AJ13" s="263">
        <f t="shared" si="1"/>
        <v>160</v>
      </c>
      <c r="AK13" s="264"/>
      <c r="AL13" s="305"/>
      <c r="AM13" s="304">
        <f t="shared" si="2"/>
        <v>40</v>
      </c>
      <c r="AN13" s="264"/>
      <c r="AO13" s="305"/>
      <c r="AP13" s="213"/>
      <c r="AQ13" s="214" t="s">
        <v>48</v>
      </c>
      <c r="AR13" s="214"/>
    </row>
    <row r="14" spans="1:44" ht="14.25" thickTop="1">
      <c r="A14" s="215" t="s">
        <v>30</v>
      </c>
      <c r="B14" s="216" t="s">
        <v>27</v>
      </c>
      <c r="C14" s="361" t="s">
        <v>154</v>
      </c>
      <c r="D14" s="362"/>
      <c r="E14" s="362"/>
      <c r="F14" s="362"/>
      <c r="G14" s="363"/>
      <c r="H14" s="217" t="s">
        <v>29</v>
      </c>
      <c r="I14" s="218" t="s">
        <v>29</v>
      </c>
      <c r="J14" s="218" t="s">
        <v>29</v>
      </c>
      <c r="K14" s="218" t="s">
        <v>29</v>
      </c>
      <c r="L14" s="218" t="s">
        <v>29</v>
      </c>
      <c r="M14" s="218" t="s">
        <v>92</v>
      </c>
      <c r="N14" s="219" t="s">
        <v>92</v>
      </c>
      <c r="O14" s="217" t="s">
        <v>29</v>
      </c>
      <c r="P14" s="218" t="s">
        <v>29</v>
      </c>
      <c r="Q14" s="218" t="s">
        <v>29</v>
      </c>
      <c r="R14" s="218" t="s">
        <v>29</v>
      </c>
      <c r="S14" s="218" t="s">
        <v>29</v>
      </c>
      <c r="T14" s="218" t="s">
        <v>92</v>
      </c>
      <c r="U14" s="219" t="s">
        <v>92</v>
      </c>
      <c r="V14" s="217" t="s">
        <v>29</v>
      </c>
      <c r="W14" s="218" t="s">
        <v>29</v>
      </c>
      <c r="X14" s="218" t="s">
        <v>29</v>
      </c>
      <c r="Y14" s="218" t="s">
        <v>29</v>
      </c>
      <c r="Z14" s="218" t="s">
        <v>29</v>
      </c>
      <c r="AA14" s="218" t="s">
        <v>92</v>
      </c>
      <c r="AB14" s="219" t="s">
        <v>92</v>
      </c>
      <c r="AC14" s="217" t="s">
        <v>29</v>
      </c>
      <c r="AD14" s="218" t="s">
        <v>29</v>
      </c>
      <c r="AE14" s="218" t="s">
        <v>29</v>
      </c>
      <c r="AF14" s="218" t="s">
        <v>29</v>
      </c>
      <c r="AG14" s="218" t="s">
        <v>29</v>
      </c>
      <c r="AH14" s="218" t="s">
        <v>92</v>
      </c>
      <c r="AI14" s="220" t="s">
        <v>92</v>
      </c>
      <c r="AJ14" s="375">
        <f t="shared" si="1"/>
        <v>160</v>
      </c>
      <c r="AK14" s="376"/>
      <c r="AL14" s="377"/>
      <c r="AM14" s="300">
        <f t="shared" si="2"/>
        <v>40</v>
      </c>
      <c r="AN14" s="228"/>
      <c r="AO14" s="301"/>
      <c r="AP14" s="221">
        <v>1</v>
      </c>
      <c r="AQ14" s="222" t="s">
        <v>54</v>
      </c>
      <c r="AR14" s="222"/>
    </row>
    <row r="15" spans="1:44" ht="13.5">
      <c r="A15" s="105" t="s">
        <v>30</v>
      </c>
      <c r="B15" s="106" t="s">
        <v>27</v>
      </c>
      <c r="C15" s="357" t="s">
        <v>155</v>
      </c>
      <c r="D15" s="240"/>
      <c r="E15" s="240"/>
      <c r="F15" s="240"/>
      <c r="G15" s="241"/>
      <c r="H15" s="107" t="s">
        <v>92</v>
      </c>
      <c r="I15" s="108" t="s">
        <v>156</v>
      </c>
      <c r="J15" s="108" t="s">
        <v>51</v>
      </c>
      <c r="K15" s="108" t="s">
        <v>51</v>
      </c>
      <c r="L15" s="108" t="s">
        <v>51</v>
      </c>
      <c r="M15" s="108" t="s">
        <v>51</v>
      </c>
      <c r="N15" s="109" t="s">
        <v>92</v>
      </c>
      <c r="O15" s="110" t="s">
        <v>92</v>
      </c>
      <c r="P15" s="108" t="s">
        <v>51</v>
      </c>
      <c r="Q15" s="108" t="s">
        <v>51</v>
      </c>
      <c r="R15" s="108" t="s">
        <v>51</v>
      </c>
      <c r="S15" s="108" t="s">
        <v>51</v>
      </c>
      <c r="T15" s="108" t="s">
        <v>51</v>
      </c>
      <c r="U15" s="109" t="s">
        <v>92</v>
      </c>
      <c r="V15" s="110" t="s">
        <v>92</v>
      </c>
      <c r="W15" s="108" t="s">
        <v>51</v>
      </c>
      <c r="X15" s="108" t="s">
        <v>51</v>
      </c>
      <c r="Y15" s="108" t="s">
        <v>51</v>
      </c>
      <c r="Z15" s="108" t="s">
        <v>51</v>
      </c>
      <c r="AA15" s="108" t="s">
        <v>51</v>
      </c>
      <c r="AB15" s="109" t="s">
        <v>92</v>
      </c>
      <c r="AC15" s="110" t="s">
        <v>92</v>
      </c>
      <c r="AD15" s="108" t="s">
        <v>51</v>
      </c>
      <c r="AE15" s="108" t="s">
        <v>51</v>
      </c>
      <c r="AF15" s="108" t="s">
        <v>51</v>
      </c>
      <c r="AG15" s="108" t="s">
        <v>51</v>
      </c>
      <c r="AH15" s="108" t="s">
        <v>51</v>
      </c>
      <c r="AI15" s="109" t="s">
        <v>92</v>
      </c>
      <c r="AJ15" s="229">
        <f t="shared" si="1"/>
        <v>160</v>
      </c>
      <c r="AK15" s="230"/>
      <c r="AL15" s="303"/>
      <c r="AM15" s="302">
        <f t="shared" si="2"/>
        <v>40</v>
      </c>
      <c r="AN15" s="230"/>
      <c r="AO15" s="303"/>
      <c r="AP15" s="111">
        <v>1</v>
      </c>
      <c r="AQ15" s="112" t="s">
        <v>31</v>
      </c>
      <c r="AR15" s="112"/>
    </row>
    <row r="16" spans="1:44" ht="13.5">
      <c r="A16" s="105" t="s">
        <v>30</v>
      </c>
      <c r="B16" s="106" t="s">
        <v>27</v>
      </c>
      <c r="C16" s="357" t="s">
        <v>60</v>
      </c>
      <c r="D16" s="240"/>
      <c r="E16" s="240"/>
      <c r="F16" s="240"/>
      <c r="G16" s="241"/>
      <c r="H16" s="107" t="s">
        <v>92</v>
      </c>
      <c r="I16" s="108" t="s">
        <v>92</v>
      </c>
      <c r="J16" s="108" t="s">
        <v>157</v>
      </c>
      <c r="K16" s="108" t="s">
        <v>52</v>
      </c>
      <c r="L16" s="108" t="s">
        <v>52</v>
      </c>
      <c r="M16" s="108" t="s">
        <v>52</v>
      </c>
      <c r="N16" s="109" t="s">
        <v>52</v>
      </c>
      <c r="O16" s="110" t="s">
        <v>92</v>
      </c>
      <c r="P16" s="108" t="s">
        <v>92</v>
      </c>
      <c r="Q16" s="108" t="s">
        <v>52</v>
      </c>
      <c r="R16" s="108" t="s">
        <v>52</v>
      </c>
      <c r="S16" s="108" t="s">
        <v>52</v>
      </c>
      <c r="T16" s="108" t="s">
        <v>52</v>
      </c>
      <c r="U16" s="109" t="s">
        <v>52</v>
      </c>
      <c r="V16" s="110" t="s">
        <v>92</v>
      </c>
      <c r="W16" s="108" t="s">
        <v>92</v>
      </c>
      <c r="X16" s="108" t="s">
        <v>52</v>
      </c>
      <c r="Y16" s="108" t="s">
        <v>52</v>
      </c>
      <c r="Z16" s="108" t="s">
        <v>52</v>
      </c>
      <c r="AA16" s="108" t="s">
        <v>52</v>
      </c>
      <c r="AB16" s="109" t="s">
        <v>52</v>
      </c>
      <c r="AC16" s="110" t="s">
        <v>92</v>
      </c>
      <c r="AD16" s="108" t="s">
        <v>92</v>
      </c>
      <c r="AE16" s="108" t="s">
        <v>52</v>
      </c>
      <c r="AF16" s="108" t="s">
        <v>52</v>
      </c>
      <c r="AG16" s="108" t="s">
        <v>52</v>
      </c>
      <c r="AH16" s="108" t="s">
        <v>52</v>
      </c>
      <c r="AI16" s="109" t="s">
        <v>52</v>
      </c>
      <c r="AJ16" s="229">
        <f t="shared" si="1"/>
        <v>160</v>
      </c>
      <c r="AK16" s="230"/>
      <c r="AL16" s="303"/>
      <c r="AM16" s="302">
        <f t="shared" si="2"/>
        <v>40</v>
      </c>
      <c r="AN16" s="230"/>
      <c r="AO16" s="303"/>
      <c r="AP16" s="111">
        <v>1</v>
      </c>
      <c r="AQ16" s="112" t="s">
        <v>31</v>
      </c>
      <c r="AR16" s="112"/>
    </row>
    <row r="17" spans="1:44" ht="13.5">
      <c r="A17" s="105" t="s">
        <v>30</v>
      </c>
      <c r="B17" s="106" t="s">
        <v>44</v>
      </c>
      <c r="C17" s="357" t="s">
        <v>61</v>
      </c>
      <c r="D17" s="240"/>
      <c r="E17" s="240"/>
      <c r="F17" s="240"/>
      <c r="G17" s="241"/>
      <c r="H17" s="107" t="s">
        <v>158</v>
      </c>
      <c r="I17" s="108" t="s">
        <v>158</v>
      </c>
      <c r="J17" s="108" t="s">
        <v>158</v>
      </c>
      <c r="K17" s="108" t="s">
        <v>158</v>
      </c>
      <c r="L17" s="108" t="s">
        <v>92</v>
      </c>
      <c r="M17" s="108" t="s">
        <v>92</v>
      </c>
      <c r="N17" s="109" t="s">
        <v>92</v>
      </c>
      <c r="O17" s="110" t="s">
        <v>158</v>
      </c>
      <c r="P17" s="108" t="s">
        <v>158</v>
      </c>
      <c r="Q17" s="108" t="s">
        <v>158</v>
      </c>
      <c r="R17" s="108" t="s">
        <v>158</v>
      </c>
      <c r="S17" s="108" t="s">
        <v>92</v>
      </c>
      <c r="T17" s="108" t="s">
        <v>92</v>
      </c>
      <c r="U17" s="109" t="s">
        <v>92</v>
      </c>
      <c r="V17" s="110" t="s">
        <v>158</v>
      </c>
      <c r="W17" s="108" t="s">
        <v>158</v>
      </c>
      <c r="X17" s="108" t="s">
        <v>158</v>
      </c>
      <c r="Y17" s="108" t="s">
        <v>158</v>
      </c>
      <c r="Z17" s="108" t="s">
        <v>92</v>
      </c>
      <c r="AA17" s="108" t="s">
        <v>92</v>
      </c>
      <c r="AB17" s="109" t="s">
        <v>92</v>
      </c>
      <c r="AC17" s="110" t="s">
        <v>158</v>
      </c>
      <c r="AD17" s="108" t="s">
        <v>158</v>
      </c>
      <c r="AE17" s="108" t="s">
        <v>158</v>
      </c>
      <c r="AF17" s="108" t="s">
        <v>158</v>
      </c>
      <c r="AG17" s="108" t="s">
        <v>92</v>
      </c>
      <c r="AH17" s="108" t="s">
        <v>92</v>
      </c>
      <c r="AI17" s="109" t="s">
        <v>92</v>
      </c>
      <c r="AJ17" s="229">
        <f t="shared" si="1"/>
        <v>80</v>
      </c>
      <c r="AK17" s="230"/>
      <c r="AL17" s="303"/>
      <c r="AM17" s="302">
        <f t="shared" si="2"/>
        <v>20</v>
      </c>
      <c r="AN17" s="230"/>
      <c r="AO17" s="303"/>
      <c r="AP17" s="111">
        <f>ROUNDDOWN(AM17/$F$25,1)</f>
        <v>0.5</v>
      </c>
      <c r="AQ17" s="112" t="s">
        <v>54</v>
      </c>
      <c r="AR17" s="112"/>
    </row>
    <row r="18" spans="1:44" ht="14.25" thickBot="1">
      <c r="A18" s="119" t="s">
        <v>30</v>
      </c>
      <c r="B18" s="205" t="s">
        <v>44</v>
      </c>
      <c r="C18" s="366" t="s">
        <v>159</v>
      </c>
      <c r="D18" s="367"/>
      <c r="E18" s="367"/>
      <c r="F18" s="367"/>
      <c r="G18" s="368"/>
      <c r="H18" s="113" t="s">
        <v>92</v>
      </c>
      <c r="I18" s="114" t="s">
        <v>92</v>
      </c>
      <c r="J18" s="114" t="s">
        <v>92</v>
      </c>
      <c r="K18" s="114" t="s">
        <v>53</v>
      </c>
      <c r="L18" s="114" t="s">
        <v>53</v>
      </c>
      <c r="M18" s="114" t="s">
        <v>160</v>
      </c>
      <c r="N18" s="115" t="s">
        <v>160</v>
      </c>
      <c r="O18" s="206" t="s">
        <v>92</v>
      </c>
      <c r="P18" s="114" t="s">
        <v>92</v>
      </c>
      <c r="Q18" s="114" t="s">
        <v>92</v>
      </c>
      <c r="R18" s="114" t="s">
        <v>53</v>
      </c>
      <c r="S18" s="114" t="s">
        <v>53</v>
      </c>
      <c r="T18" s="114" t="s">
        <v>53</v>
      </c>
      <c r="U18" s="115" t="s">
        <v>53</v>
      </c>
      <c r="V18" s="206" t="s">
        <v>92</v>
      </c>
      <c r="W18" s="114" t="s">
        <v>92</v>
      </c>
      <c r="X18" s="114" t="s">
        <v>92</v>
      </c>
      <c r="Y18" s="114" t="s">
        <v>53</v>
      </c>
      <c r="Z18" s="114" t="s">
        <v>53</v>
      </c>
      <c r="AA18" s="114" t="s">
        <v>53</v>
      </c>
      <c r="AB18" s="115" t="s">
        <v>53</v>
      </c>
      <c r="AC18" s="206" t="s">
        <v>92</v>
      </c>
      <c r="AD18" s="114" t="s">
        <v>92</v>
      </c>
      <c r="AE18" s="114" t="s">
        <v>92</v>
      </c>
      <c r="AF18" s="114" t="s">
        <v>53</v>
      </c>
      <c r="AG18" s="114" t="s">
        <v>53</v>
      </c>
      <c r="AH18" s="114" t="s">
        <v>53</v>
      </c>
      <c r="AI18" s="115" t="s">
        <v>53</v>
      </c>
      <c r="AJ18" s="378">
        <f t="shared" si="1"/>
        <v>80</v>
      </c>
      <c r="AK18" s="379"/>
      <c r="AL18" s="380"/>
      <c r="AM18" s="304">
        <f t="shared" si="2"/>
        <v>20</v>
      </c>
      <c r="AN18" s="264"/>
      <c r="AO18" s="305"/>
      <c r="AP18" s="117">
        <f>ROUNDDOWN(AM18/$F$25,1)</f>
        <v>0.5</v>
      </c>
      <c r="AQ18" s="118" t="s">
        <v>31</v>
      </c>
      <c r="AR18" s="118"/>
    </row>
    <row r="19" spans="1:44" ht="14.25" thickTop="1">
      <c r="A19" s="125" t="s">
        <v>30</v>
      </c>
      <c r="B19" s="126"/>
      <c r="C19" s="382" t="s">
        <v>8</v>
      </c>
      <c r="D19" s="232"/>
      <c r="E19" s="232"/>
      <c r="F19" s="232"/>
      <c r="G19" s="233"/>
      <c r="H19" s="127"/>
      <c r="I19" s="128"/>
      <c r="J19" s="128"/>
      <c r="K19" s="128"/>
      <c r="L19" s="128"/>
      <c r="M19" s="128"/>
      <c r="N19" s="129"/>
      <c r="O19" s="130"/>
      <c r="P19" s="128"/>
      <c r="Q19" s="128"/>
      <c r="R19" s="128"/>
      <c r="S19" s="128"/>
      <c r="T19" s="128"/>
      <c r="U19" s="129"/>
      <c r="V19" s="130"/>
      <c r="W19" s="128"/>
      <c r="X19" s="128"/>
      <c r="Y19" s="128"/>
      <c r="Z19" s="128"/>
      <c r="AA19" s="128"/>
      <c r="AB19" s="129"/>
      <c r="AC19" s="130"/>
      <c r="AD19" s="128"/>
      <c r="AE19" s="128"/>
      <c r="AF19" s="128"/>
      <c r="AG19" s="128"/>
      <c r="AH19" s="128"/>
      <c r="AI19" s="131"/>
      <c r="AJ19" s="254">
        <f>SUM(AJ14:AL18)</f>
        <v>640</v>
      </c>
      <c r="AK19" s="255"/>
      <c r="AL19" s="256"/>
      <c r="AM19" s="306">
        <f>SUM(AM14:AM18)</f>
        <v>160</v>
      </c>
      <c r="AN19" s="255"/>
      <c r="AO19" s="307"/>
      <c r="AP19" s="132">
        <f>SUM(AP14:AP18)</f>
        <v>4</v>
      </c>
      <c r="AQ19" s="133"/>
      <c r="AR19" s="133"/>
    </row>
    <row r="20" spans="1:44" s="71" customFormat="1" ht="7.5" customHeight="1" thickBot="1">
      <c r="A20" s="134"/>
      <c r="B20" s="135"/>
      <c r="C20" s="136"/>
      <c r="D20" s="136"/>
      <c r="E20" s="136"/>
      <c r="F20" s="136"/>
      <c r="G20" s="135"/>
      <c r="H20" s="136"/>
      <c r="I20" s="135"/>
      <c r="J20" s="136"/>
      <c r="K20" s="136"/>
      <c r="L20" s="136"/>
      <c r="M20" s="136"/>
      <c r="N20" s="136"/>
      <c r="O20" s="136"/>
      <c r="P20" s="136"/>
      <c r="Q20" s="135"/>
      <c r="R20" s="135"/>
      <c r="S20" s="135"/>
      <c r="T20" s="135"/>
      <c r="U20" s="135"/>
      <c r="V20" s="135"/>
      <c r="W20" s="135"/>
      <c r="X20" s="135"/>
      <c r="Y20" s="135"/>
      <c r="Z20" s="135"/>
      <c r="AA20" s="135"/>
      <c r="AB20" s="135"/>
      <c r="AC20" s="135"/>
      <c r="AD20" s="135"/>
      <c r="AE20" s="135"/>
      <c r="AF20" s="135"/>
      <c r="AG20" s="135"/>
      <c r="AH20" s="135"/>
      <c r="AI20" s="135"/>
      <c r="AJ20" s="137"/>
      <c r="AK20" s="137"/>
      <c r="AL20" s="137"/>
      <c r="AM20" s="137"/>
      <c r="AN20" s="137"/>
      <c r="AO20" s="137"/>
      <c r="AP20" s="137"/>
      <c r="AQ20" s="137"/>
      <c r="AR20" s="69"/>
    </row>
    <row r="21" spans="1:44" ht="15.75" customHeight="1" thickBot="1">
      <c r="A21" s="138" t="s">
        <v>161</v>
      </c>
      <c r="B21" s="364" t="s">
        <v>162</v>
      </c>
      <c r="C21" s="364"/>
      <c r="D21" s="364"/>
      <c r="E21" s="364"/>
      <c r="F21" s="140"/>
      <c r="G21" s="139" t="s">
        <v>163</v>
      </c>
      <c r="H21" s="140"/>
      <c r="I21" s="343" t="s">
        <v>129</v>
      </c>
      <c r="J21" s="344"/>
      <c r="K21" s="344"/>
      <c r="L21" s="344"/>
      <c r="M21" s="344"/>
      <c r="N21" s="344"/>
      <c r="O21" s="345"/>
      <c r="P21" s="140"/>
      <c r="Q21" s="140"/>
      <c r="R21" s="140"/>
      <c r="S21" s="140"/>
      <c r="T21" s="140"/>
      <c r="U21" s="140"/>
      <c r="V21" s="140"/>
      <c r="W21" s="140"/>
      <c r="X21" s="140"/>
      <c r="Y21" s="140"/>
      <c r="Z21" s="140"/>
      <c r="AA21" s="140"/>
      <c r="AB21" s="140"/>
      <c r="AC21" s="140"/>
      <c r="AD21" s="140"/>
      <c r="AE21" s="140"/>
      <c r="AF21" s="140"/>
      <c r="AG21" s="140"/>
      <c r="AH21" s="140"/>
      <c r="AI21" s="141"/>
      <c r="AJ21" s="141"/>
      <c r="AK21" s="141"/>
      <c r="AL21" s="141"/>
      <c r="AM21" s="141"/>
      <c r="AN21" s="141"/>
      <c r="AO21" s="141"/>
      <c r="AP21" s="141"/>
      <c r="AQ21" s="141"/>
      <c r="AR21" s="41"/>
    </row>
    <row r="22" spans="1:44" s="70" customFormat="1" ht="7.5" customHeight="1">
      <c r="A22" s="134"/>
      <c r="B22" s="136"/>
      <c r="C22" s="136"/>
      <c r="D22" s="136"/>
      <c r="E22" s="136"/>
      <c r="F22" s="135"/>
      <c r="G22" s="136"/>
      <c r="H22" s="135"/>
      <c r="I22" s="136"/>
      <c r="J22" s="136"/>
      <c r="K22" s="136"/>
      <c r="L22" s="136"/>
      <c r="M22" s="136"/>
      <c r="N22" s="136"/>
      <c r="O22" s="136"/>
      <c r="P22" s="135"/>
      <c r="Q22" s="135"/>
      <c r="R22" s="135"/>
      <c r="S22" s="135"/>
      <c r="T22" s="135"/>
      <c r="U22" s="135"/>
      <c r="V22" s="135"/>
      <c r="W22" s="135"/>
      <c r="X22" s="135"/>
      <c r="Y22" s="135"/>
      <c r="Z22" s="135"/>
      <c r="AA22" s="135"/>
      <c r="AB22" s="135"/>
      <c r="AC22" s="135"/>
      <c r="AD22" s="135"/>
      <c r="AE22" s="135"/>
      <c r="AF22" s="135"/>
      <c r="AG22" s="135"/>
      <c r="AH22" s="135"/>
      <c r="AI22" s="137"/>
      <c r="AJ22" s="137"/>
      <c r="AK22" s="137"/>
      <c r="AL22" s="137"/>
      <c r="AM22" s="137"/>
      <c r="AN22" s="137"/>
      <c r="AO22" s="137"/>
      <c r="AP22" s="137"/>
      <c r="AQ22" s="137"/>
      <c r="AR22" s="69"/>
    </row>
    <row r="23" spans="1:44" ht="13.5">
      <c r="A23" s="4" t="s">
        <v>139</v>
      </c>
      <c r="B23" s="14" t="s">
        <v>206</v>
      </c>
      <c r="D23" s="14"/>
      <c r="E23" s="14"/>
      <c r="F23" s="14"/>
      <c r="G23" s="14"/>
      <c r="H23" s="14"/>
      <c r="I23" s="14"/>
      <c r="J23" s="14"/>
      <c r="K23" s="14"/>
      <c r="L23" s="14"/>
      <c r="M23" s="48" t="s">
        <v>133</v>
      </c>
      <c r="N23" s="253">
        <v>49</v>
      </c>
      <c r="O23" s="253"/>
      <c r="P23" s="44" t="s">
        <v>132</v>
      </c>
      <c r="Q23" s="253">
        <v>50</v>
      </c>
      <c r="R23" s="226"/>
      <c r="S23" s="14" t="s">
        <v>134</v>
      </c>
      <c r="T23" s="14"/>
      <c r="U23" s="14"/>
      <c r="V23" s="14" t="s">
        <v>207</v>
      </c>
      <c r="X23" s="14"/>
      <c r="Y23" s="14"/>
      <c r="Z23" s="14"/>
      <c r="AA23" s="14"/>
      <c r="AB23" s="14"/>
      <c r="AC23" s="14"/>
      <c r="AD23" s="14"/>
      <c r="AE23" s="14"/>
      <c r="AF23" s="48"/>
      <c r="AG23" s="48" t="s">
        <v>133</v>
      </c>
      <c r="AH23" s="253">
        <v>9</v>
      </c>
      <c r="AI23" s="253"/>
      <c r="AJ23" s="44" t="s">
        <v>132</v>
      </c>
      <c r="AK23" s="253">
        <v>10</v>
      </c>
      <c r="AL23" s="226"/>
      <c r="AM23" s="308"/>
      <c r="AN23" s="14" t="s">
        <v>134</v>
      </c>
      <c r="AO23" s="27"/>
      <c r="AP23" s="27"/>
      <c r="AQ23" s="27"/>
      <c r="AR23" s="41"/>
    </row>
    <row r="24" spans="1:44" ht="13.5">
      <c r="A24" s="142"/>
      <c r="B24" s="143" t="s">
        <v>165</v>
      </c>
      <c r="D24" s="140"/>
      <c r="E24" s="140"/>
      <c r="F24" s="140"/>
      <c r="G24" s="140"/>
      <c r="H24" s="144"/>
      <c r="I24" s="144"/>
      <c r="J24" s="144"/>
      <c r="K24" s="144"/>
      <c r="L24" s="144"/>
      <c r="M24" s="144"/>
      <c r="N24" s="144"/>
      <c r="O24" s="144"/>
      <c r="P24" s="144"/>
      <c r="Q24" s="144"/>
      <c r="R24" s="144"/>
      <c r="S24" s="140"/>
      <c r="T24" s="144"/>
      <c r="U24" s="144"/>
      <c r="V24" s="144"/>
      <c r="W24" s="144"/>
      <c r="X24" s="144"/>
      <c r="Y24" s="144"/>
      <c r="Z24" s="144"/>
      <c r="AA24" s="144"/>
      <c r="AB24" s="144"/>
      <c r="AC24" s="144"/>
      <c r="AD24" s="144"/>
      <c r="AE24" s="144"/>
      <c r="AF24" s="144"/>
      <c r="AG24" s="144"/>
      <c r="AH24" s="144"/>
      <c r="AI24" s="144"/>
      <c r="AJ24" s="145"/>
      <c r="AK24" s="145"/>
      <c r="AL24" s="145"/>
      <c r="AM24" s="145"/>
      <c r="AN24" s="145"/>
      <c r="AO24" s="145"/>
      <c r="AP24" s="145"/>
      <c r="AQ24" s="145"/>
      <c r="AR24" s="45"/>
    </row>
    <row r="25" spans="1:44" ht="25.5" customHeight="1">
      <c r="A25" s="146" t="s">
        <v>89</v>
      </c>
      <c r="B25" s="147" t="s">
        <v>166</v>
      </c>
      <c r="C25" s="147"/>
      <c r="D25" s="147"/>
      <c r="E25" s="74" t="s">
        <v>164</v>
      </c>
      <c r="F25" s="365">
        <v>40</v>
      </c>
      <c r="G25" s="365"/>
      <c r="H25" s="147" t="s">
        <v>167</v>
      </c>
      <c r="I25" s="145"/>
      <c r="J25" s="145"/>
      <c r="K25" s="145"/>
      <c r="L25" s="145"/>
      <c r="M25" s="145"/>
      <c r="N25" s="145"/>
      <c r="O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72"/>
    </row>
    <row r="26" spans="1:44" ht="13.5">
      <c r="A26" s="83" t="s">
        <v>90</v>
      </c>
      <c r="B26" s="201" t="s">
        <v>116</v>
      </c>
      <c r="C26" s="288">
        <v>0.2916666666666667</v>
      </c>
      <c r="D26" s="289"/>
      <c r="E26" s="139" t="s">
        <v>168</v>
      </c>
      <c r="F26" s="288">
        <v>0.6666666666666666</v>
      </c>
      <c r="G26" s="289"/>
      <c r="H26" s="148" t="s">
        <v>114</v>
      </c>
      <c r="I26" s="149">
        <v>8</v>
      </c>
      <c r="J26" s="140" t="s">
        <v>115</v>
      </c>
      <c r="K26" s="144"/>
      <c r="L26" s="201" t="s">
        <v>119</v>
      </c>
      <c r="M26" s="288">
        <v>0.375</v>
      </c>
      <c r="N26" s="289"/>
      <c r="O26" s="139" t="s">
        <v>168</v>
      </c>
      <c r="P26" s="288">
        <v>0.5</v>
      </c>
      <c r="Q26" s="289"/>
      <c r="R26" s="148" t="s">
        <v>114</v>
      </c>
      <c r="S26" s="149">
        <v>3</v>
      </c>
      <c r="T26" s="140" t="s">
        <v>115</v>
      </c>
      <c r="U26" s="140"/>
      <c r="V26" s="201" t="s">
        <v>124</v>
      </c>
      <c r="W26" s="288" t="s">
        <v>113</v>
      </c>
      <c r="X26" s="289"/>
      <c r="Y26" s="139" t="s">
        <v>168</v>
      </c>
      <c r="Z26" s="288" t="s">
        <v>113</v>
      </c>
      <c r="AA26" s="289"/>
      <c r="AB26" s="148" t="s">
        <v>200</v>
      </c>
      <c r="AC26" s="149"/>
      <c r="AD26" s="140" t="s">
        <v>115</v>
      </c>
      <c r="AE26" s="149"/>
      <c r="AF26" s="201" t="s">
        <v>201</v>
      </c>
      <c r="AG26" s="288" t="s">
        <v>113</v>
      </c>
      <c r="AH26" s="289"/>
      <c r="AI26" s="139" t="s">
        <v>168</v>
      </c>
      <c r="AJ26" s="288" t="s">
        <v>113</v>
      </c>
      <c r="AK26" s="289"/>
      <c r="AL26" s="290" t="s">
        <v>200</v>
      </c>
      <c r="AM26" s="291"/>
      <c r="AN26" s="149"/>
      <c r="AO26" s="140" t="s">
        <v>115</v>
      </c>
      <c r="AP26" s="140"/>
      <c r="AQ26" s="140"/>
      <c r="AR26" s="45"/>
    </row>
    <row r="27" spans="1:44" ht="13.5">
      <c r="A27" s="142"/>
      <c r="B27" s="201" t="s">
        <v>117</v>
      </c>
      <c r="C27" s="288">
        <v>0.375</v>
      </c>
      <c r="D27" s="289"/>
      <c r="E27" s="139" t="s">
        <v>168</v>
      </c>
      <c r="F27" s="288">
        <v>0.75</v>
      </c>
      <c r="G27" s="289"/>
      <c r="H27" s="148" t="s">
        <v>114</v>
      </c>
      <c r="I27" s="149">
        <v>8</v>
      </c>
      <c r="J27" s="140" t="s">
        <v>115</v>
      </c>
      <c r="K27" s="144"/>
      <c r="L27" s="201" t="s">
        <v>120</v>
      </c>
      <c r="M27" s="288">
        <v>0.375</v>
      </c>
      <c r="N27" s="289"/>
      <c r="O27" s="139" t="s">
        <v>168</v>
      </c>
      <c r="P27" s="288">
        <v>0.625</v>
      </c>
      <c r="Q27" s="289"/>
      <c r="R27" s="148" t="s">
        <v>114</v>
      </c>
      <c r="S27" s="149">
        <v>5</v>
      </c>
      <c r="T27" s="140" t="s">
        <v>115</v>
      </c>
      <c r="U27" s="140"/>
      <c r="V27" s="201" t="s">
        <v>125</v>
      </c>
      <c r="W27" s="288" t="s">
        <v>113</v>
      </c>
      <c r="X27" s="289"/>
      <c r="Y27" s="139" t="s">
        <v>168</v>
      </c>
      <c r="Z27" s="288" t="s">
        <v>113</v>
      </c>
      <c r="AA27" s="289"/>
      <c r="AB27" s="148" t="s">
        <v>114</v>
      </c>
      <c r="AC27" s="149"/>
      <c r="AD27" s="140" t="s">
        <v>115</v>
      </c>
      <c r="AE27" s="149"/>
      <c r="AF27" s="201" t="s">
        <v>202</v>
      </c>
      <c r="AG27" s="288" t="s">
        <v>113</v>
      </c>
      <c r="AH27" s="289"/>
      <c r="AI27" s="139" t="s">
        <v>168</v>
      </c>
      <c r="AJ27" s="288" t="s">
        <v>113</v>
      </c>
      <c r="AK27" s="289"/>
      <c r="AL27" s="290" t="s">
        <v>114</v>
      </c>
      <c r="AM27" s="291"/>
      <c r="AN27" s="145"/>
      <c r="AO27" s="140" t="s">
        <v>115</v>
      </c>
      <c r="AP27" s="145"/>
      <c r="AQ27" s="145"/>
      <c r="AR27" s="45"/>
    </row>
    <row r="28" spans="1:44" ht="13.5">
      <c r="A28" s="142"/>
      <c r="B28" s="201" t="s">
        <v>28</v>
      </c>
      <c r="C28" s="288">
        <v>0.4166666666666667</v>
      </c>
      <c r="D28" s="289"/>
      <c r="E28" s="139" t="s">
        <v>168</v>
      </c>
      <c r="F28" s="288">
        <v>0.7916666666666666</v>
      </c>
      <c r="G28" s="289"/>
      <c r="H28" s="148" t="s">
        <v>114</v>
      </c>
      <c r="I28" s="149">
        <v>8</v>
      </c>
      <c r="J28" s="140" t="s">
        <v>115</v>
      </c>
      <c r="K28" s="144"/>
      <c r="L28" s="201" t="s">
        <v>121</v>
      </c>
      <c r="M28" s="288">
        <v>0.4583333333333333</v>
      </c>
      <c r="N28" s="289"/>
      <c r="O28" s="139" t="s">
        <v>168</v>
      </c>
      <c r="P28" s="288">
        <v>0.7083333333333334</v>
      </c>
      <c r="Q28" s="289"/>
      <c r="R28" s="148" t="s">
        <v>114</v>
      </c>
      <c r="S28" s="149">
        <v>5</v>
      </c>
      <c r="T28" s="140" t="s">
        <v>115</v>
      </c>
      <c r="U28" s="140"/>
      <c r="V28" s="201" t="s">
        <v>126</v>
      </c>
      <c r="W28" s="288" t="s">
        <v>113</v>
      </c>
      <c r="X28" s="289"/>
      <c r="Y28" s="139" t="s">
        <v>168</v>
      </c>
      <c r="Z28" s="288" t="s">
        <v>113</v>
      </c>
      <c r="AA28" s="289"/>
      <c r="AB28" s="148" t="s">
        <v>114</v>
      </c>
      <c r="AC28" s="149"/>
      <c r="AD28" s="140" t="s">
        <v>115</v>
      </c>
      <c r="AE28" s="149"/>
      <c r="AF28" s="201" t="s">
        <v>203</v>
      </c>
      <c r="AG28" s="288" t="s">
        <v>113</v>
      </c>
      <c r="AH28" s="289"/>
      <c r="AI28" s="139" t="s">
        <v>168</v>
      </c>
      <c r="AJ28" s="288" t="s">
        <v>113</v>
      </c>
      <c r="AK28" s="289"/>
      <c r="AL28" s="290" t="s">
        <v>114</v>
      </c>
      <c r="AM28" s="291"/>
      <c r="AN28" s="145"/>
      <c r="AO28" s="140" t="s">
        <v>115</v>
      </c>
      <c r="AP28" s="145"/>
      <c r="AQ28" s="145"/>
      <c r="AR28" s="45"/>
    </row>
    <row r="29" spans="1:44" ht="13.5">
      <c r="A29" s="142"/>
      <c r="B29" s="201" t="s">
        <v>118</v>
      </c>
      <c r="C29" s="288">
        <v>0.6666666666666666</v>
      </c>
      <c r="D29" s="289"/>
      <c r="E29" s="139" t="s">
        <v>168</v>
      </c>
      <c r="F29" s="288">
        <v>1</v>
      </c>
      <c r="G29" s="289"/>
      <c r="H29" s="148" t="s">
        <v>114</v>
      </c>
      <c r="I29" s="149">
        <v>8</v>
      </c>
      <c r="J29" s="140" t="s">
        <v>115</v>
      </c>
      <c r="K29" s="144"/>
      <c r="L29" s="201" t="s">
        <v>122</v>
      </c>
      <c r="M29" s="288">
        <v>0.375</v>
      </c>
      <c r="N29" s="289"/>
      <c r="O29" s="139" t="s">
        <v>168</v>
      </c>
      <c r="P29" s="288">
        <v>0.7083333333333334</v>
      </c>
      <c r="Q29" s="289"/>
      <c r="R29" s="148" t="s">
        <v>114</v>
      </c>
      <c r="S29" s="149">
        <v>7</v>
      </c>
      <c r="T29" s="140" t="s">
        <v>115</v>
      </c>
      <c r="U29" s="140"/>
      <c r="V29" s="201" t="s">
        <v>127</v>
      </c>
      <c r="W29" s="288" t="s">
        <v>113</v>
      </c>
      <c r="X29" s="289"/>
      <c r="Y29" s="139" t="s">
        <v>168</v>
      </c>
      <c r="Z29" s="288" t="s">
        <v>113</v>
      </c>
      <c r="AA29" s="289"/>
      <c r="AB29" s="148" t="s">
        <v>114</v>
      </c>
      <c r="AC29" s="149"/>
      <c r="AD29" s="140" t="s">
        <v>115</v>
      </c>
      <c r="AE29" s="149"/>
      <c r="AF29" s="201" t="s">
        <v>204</v>
      </c>
      <c r="AG29" s="288" t="s">
        <v>113</v>
      </c>
      <c r="AH29" s="289"/>
      <c r="AI29" s="139" t="s">
        <v>168</v>
      </c>
      <c r="AJ29" s="288" t="s">
        <v>113</v>
      </c>
      <c r="AK29" s="289"/>
      <c r="AL29" s="290" t="s">
        <v>114</v>
      </c>
      <c r="AM29" s="291"/>
      <c r="AN29" s="145"/>
      <c r="AO29" s="140" t="s">
        <v>115</v>
      </c>
      <c r="AP29" s="145"/>
      <c r="AQ29" s="145"/>
      <c r="AR29" s="45"/>
    </row>
    <row r="30" spans="1:44" ht="13.5">
      <c r="A30" s="150"/>
      <c r="B30" s="202" t="s">
        <v>43</v>
      </c>
      <c r="C30" s="292">
        <v>0</v>
      </c>
      <c r="D30" s="293"/>
      <c r="E30" s="151" t="s">
        <v>168</v>
      </c>
      <c r="F30" s="292">
        <v>0.4166666666666667</v>
      </c>
      <c r="G30" s="293"/>
      <c r="H30" s="152" t="s">
        <v>114</v>
      </c>
      <c r="I30" s="153">
        <v>8</v>
      </c>
      <c r="J30" s="154" t="s">
        <v>115</v>
      </c>
      <c r="K30" s="155"/>
      <c r="L30" s="202" t="s">
        <v>123</v>
      </c>
      <c r="M30" s="292" t="s">
        <v>113</v>
      </c>
      <c r="N30" s="293"/>
      <c r="O30" s="151" t="s">
        <v>168</v>
      </c>
      <c r="P30" s="292"/>
      <c r="Q30" s="293"/>
      <c r="R30" s="152" t="s">
        <v>114</v>
      </c>
      <c r="S30" s="153"/>
      <c r="T30" s="154" t="s">
        <v>115</v>
      </c>
      <c r="U30" s="154"/>
      <c r="V30" s="202" t="s">
        <v>205</v>
      </c>
      <c r="W30" s="292" t="s">
        <v>113</v>
      </c>
      <c r="X30" s="293"/>
      <c r="Y30" s="151" t="s">
        <v>168</v>
      </c>
      <c r="Z30" s="292" t="s">
        <v>113</v>
      </c>
      <c r="AA30" s="293"/>
      <c r="AB30" s="152" t="s">
        <v>114</v>
      </c>
      <c r="AC30" s="153"/>
      <c r="AD30" s="154" t="s">
        <v>115</v>
      </c>
      <c r="AE30" s="153"/>
      <c r="AF30" s="202" t="s">
        <v>197</v>
      </c>
      <c r="AG30" s="292" t="s">
        <v>198</v>
      </c>
      <c r="AH30" s="293"/>
      <c r="AI30" s="151" t="s">
        <v>199</v>
      </c>
      <c r="AJ30" s="292" t="s">
        <v>198</v>
      </c>
      <c r="AK30" s="293"/>
      <c r="AL30" s="294" t="s">
        <v>114</v>
      </c>
      <c r="AM30" s="295"/>
      <c r="AN30" s="153">
        <v>0</v>
      </c>
      <c r="AO30" s="154" t="s">
        <v>115</v>
      </c>
      <c r="AP30" s="156"/>
      <c r="AQ30" s="156"/>
      <c r="AR30" s="46"/>
    </row>
    <row r="31" spans="1:43" ht="13.5">
      <c r="A31" s="157" t="s">
        <v>16</v>
      </c>
      <c r="B31" s="157"/>
      <c r="C31" s="157"/>
      <c r="D31" s="157"/>
      <c r="E31" s="157"/>
      <c r="F31" s="157"/>
      <c r="G31" s="157"/>
      <c r="H31" s="158"/>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row>
    <row r="32" spans="1:43" ht="13.5">
      <c r="A32" s="157" t="s">
        <v>15</v>
      </c>
      <c r="B32" s="80"/>
      <c r="C32" s="80"/>
      <c r="D32" s="80"/>
      <c r="E32" s="80"/>
      <c r="F32" s="80"/>
      <c r="G32" s="80"/>
      <c r="H32" s="160"/>
      <c r="I32" s="160"/>
      <c r="J32" s="160"/>
      <c r="K32" s="160"/>
      <c r="L32" s="160"/>
      <c r="M32" s="160"/>
      <c r="N32" s="160"/>
      <c r="O32" s="160"/>
      <c r="P32" s="160"/>
      <c r="Q32" s="160"/>
      <c r="R32" s="160"/>
      <c r="S32" s="160"/>
      <c r="T32" s="160"/>
      <c r="U32" s="160"/>
      <c r="V32" s="160"/>
      <c r="W32" s="80"/>
      <c r="X32" s="80"/>
      <c r="Y32" s="80"/>
      <c r="Z32" s="80"/>
      <c r="AA32" s="80"/>
      <c r="AB32" s="80"/>
      <c r="AC32" s="80"/>
      <c r="AD32" s="80"/>
      <c r="AE32" s="80"/>
      <c r="AF32" s="80"/>
      <c r="AG32" s="80"/>
      <c r="AH32" s="80"/>
      <c r="AI32" s="80"/>
      <c r="AJ32" s="80"/>
      <c r="AK32" s="80"/>
      <c r="AL32" s="80"/>
      <c r="AM32" s="80"/>
      <c r="AN32" s="80"/>
      <c r="AO32" s="80"/>
      <c r="AP32" s="80"/>
      <c r="AQ32" s="80"/>
    </row>
    <row r="33" spans="1:43" ht="13.5">
      <c r="A33" s="157" t="s">
        <v>37</v>
      </c>
      <c r="B33" s="80"/>
      <c r="C33" s="80"/>
      <c r="D33" s="80"/>
      <c r="E33" s="80"/>
      <c r="F33" s="80"/>
      <c r="G33" s="80"/>
      <c r="H33" s="160"/>
      <c r="I33" s="160"/>
      <c r="J33" s="160"/>
      <c r="K33" s="160"/>
      <c r="L33" s="160"/>
      <c r="M33" s="160"/>
      <c r="N33" s="160"/>
      <c r="O33" s="160"/>
      <c r="P33" s="160"/>
      <c r="Q33" s="160"/>
      <c r="R33" s="160"/>
      <c r="S33" s="160"/>
      <c r="T33" s="160"/>
      <c r="U33" s="160"/>
      <c r="V33" s="160"/>
      <c r="W33" s="80"/>
      <c r="X33" s="80"/>
      <c r="Y33" s="80"/>
      <c r="Z33" s="80"/>
      <c r="AA33" s="80"/>
      <c r="AB33" s="80"/>
      <c r="AC33" s="80"/>
      <c r="AD33" s="80"/>
      <c r="AE33" s="80"/>
      <c r="AF33" s="80"/>
      <c r="AG33" s="80"/>
      <c r="AH33" s="80"/>
      <c r="AI33" s="80"/>
      <c r="AJ33" s="80"/>
      <c r="AK33" s="80"/>
      <c r="AL33" s="80"/>
      <c r="AM33" s="80"/>
      <c r="AN33" s="80"/>
      <c r="AO33" s="80"/>
      <c r="AP33" s="80"/>
      <c r="AQ33" s="80"/>
    </row>
    <row r="34" spans="1:43" ht="13.5">
      <c r="A34" s="161" t="s">
        <v>9</v>
      </c>
      <c r="B34" s="80"/>
      <c r="C34" s="80"/>
      <c r="D34" s="80"/>
      <c r="E34" s="80"/>
      <c r="F34" s="80"/>
      <c r="G34" s="80"/>
      <c r="H34" s="160"/>
      <c r="I34" s="160"/>
      <c r="J34" s="160"/>
      <c r="K34" s="160"/>
      <c r="L34" s="160"/>
      <c r="M34" s="160"/>
      <c r="N34" s="160"/>
      <c r="O34" s="160"/>
      <c r="P34" s="160"/>
      <c r="Q34" s="160"/>
      <c r="R34" s="160"/>
      <c r="S34" s="160"/>
      <c r="T34" s="160"/>
      <c r="U34" s="160"/>
      <c r="V34" s="160"/>
      <c r="W34" s="80"/>
      <c r="X34" s="80"/>
      <c r="Y34" s="80"/>
      <c r="Z34" s="80"/>
      <c r="AA34" s="80"/>
      <c r="AB34" s="80"/>
      <c r="AC34" s="80"/>
      <c r="AD34" s="80"/>
      <c r="AE34" s="80"/>
      <c r="AF34" s="80"/>
      <c r="AG34" s="80"/>
      <c r="AH34" s="80"/>
      <c r="AI34" s="80"/>
      <c r="AJ34" s="80"/>
      <c r="AK34" s="80"/>
      <c r="AL34" s="80"/>
      <c r="AM34" s="80"/>
      <c r="AN34" s="80"/>
      <c r="AO34" s="80"/>
      <c r="AP34" s="80"/>
      <c r="AQ34" s="80"/>
    </row>
    <row r="35" spans="1:43" ht="13.5">
      <c r="A35" s="161" t="s">
        <v>10</v>
      </c>
      <c r="B35" s="157"/>
      <c r="C35" s="157"/>
      <c r="D35" s="157"/>
      <c r="E35" s="157"/>
      <c r="F35" s="157"/>
      <c r="G35" s="157"/>
      <c r="H35" s="158"/>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row>
    <row r="36" spans="1:43" ht="13.5">
      <c r="A36" s="157" t="s">
        <v>11</v>
      </c>
      <c r="B36" s="157"/>
      <c r="C36" s="157"/>
      <c r="D36" s="157"/>
      <c r="E36" s="157"/>
      <c r="F36" s="157"/>
      <c r="G36" s="157"/>
      <c r="H36" s="158"/>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row>
    <row r="37" spans="1:43" ht="13.5">
      <c r="A37" s="157" t="s">
        <v>143</v>
      </c>
      <c r="B37" s="157"/>
      <c r="C37" s="157"/>
      <c r="D37" s="157"/>
      <c r="E37" s="157"/>
      <c r="F37" s="157"/>
      <c r="G37" s="157"/>
      <c r="H37" s="158"/>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row>
    <row r="38" spans="1:43" ht="13.5">
      <c r="A38" s="157" t="s">
        <v>17</v>
      </c>
      <c r="B38" s="157"/>
      <c r="C38" s="157"/>
      <c r="D38" s="157"/>
      <c r="E38" s="157"/>
      <c r="F38" s="157"/>
      <c r="G38" s="157"/>
      <c r="H38" s="158"/>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row>
    <row r="39" spans="1:43" ht="13.5">
      <c r="A39" s="157" t="s">
        <v>38</v>
      </c>
      <c r="B39" s="157"/>
      <c r="C39" s="157"/>
      <c r="D39" s="157"/>
      <c r="E39" s="157"/>
      <c r="F39" s="157"/>
      <c r="G39" s="157"/>
      <c r="H39" s="158"/>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row>
    <row r="40" spans="1:43" ht="13.5">
      <c r="A40" s="157" t="s">
        <v>39</v>
      </c>
      <c r="B40" s="157"/>
      <c r="C40" s="157"/>
      <c r="D40" s="157"/>
      <c r="E40" s="157"/>
      <c r="F40" s="157"/>
      <c r="G40" s="157"/>
      <c r="H40" s="158"/>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row>
    <row r="41" spans="1:43" ht="13.5">
      <c r="A41" s="157" t="s">
        <v>141</v>
      </c>
      <c r="B41" s="157"/>
      <c r="C41" s="157"/>
      <c r="D41" s="157"/>
      <c r="E41" s="157"/>
      <c r="F41" s="157"/>
      <c r="G41" s="157"/>
      <c r="H41" s="158"/>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row>
    <row r="42" spans="1:43" ht="13.5">
      <c r="A42" s="157"/>
      <c r="B42" s="157"/>
      <c r="C42" s="157"/>
      <c r="D42" s="157"/>
      <c r="E42" s="157"/>
      <c r="F42" s="157"/>
      <c r="G42" s="157"/>
      <c r="H42" s="158"/>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row>
    <row r="43" spans="1:44" ht="13.5">
      <c r="A43" s="1" t="s">
        <v>208</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327" t="s">
        <v>13</v>
      </c>
      <c r="AD43" s="328"/>
      <c r="AE43" s="328"/>
      <c r="AF43" s="328"/>
      <c r="AG43" s="328"/>
      <c r="AH43" s="328"/>
      <c r="AI43" s="329"/>
      <c r="AJ43" s="327" t="s">
        <v>144</v>
      </c>
      <c r="AK43" s="328"/>
      <c r="AL43" s="328"/>
      <c r="AM43" s="328"/>
      <c r="AN43" s="328"/>
      <c r="AO43" s="328"/>
      <c r="AP43" s="328"/>
      <c r="AQ43" s="328"/>
      <c r="AR43" s="287"/>
    </row>
    <row r="44" spans="1:44" ht="13.5">
      <c r="A44" s="81" t="s">
        <v>110</v>
      </c>
      <c r="B44" s="80"/>
      <c r="C44" s="80"/>
      <c r="D44" s="80"/>
      <c r="E44" s="80"/>
      <c r="F44" s="80"/>
      <c r="G44" s="80"/>
      <c r="H44" s="80"/>
      <c r="I44" s="80"/>
      <c r="J44" s="80"/>
      <c r="K44" s="80"/>
      <c r="L44" s="81"/>
      <c r="M44" s="82" t="s">
        <v>210</v>
      </c>
      <c r="N44" s="347">
        <v>1</v>
      </c>
      <c r="O44" s="226"/>
      <c r="P44" s="81" t="s">
        <v>145</v>
      </c>
      <c r="Q44" s="347">
        <v>11</v>
      </c>
      <c r="R44" s="226"/>
      <c r="S44" s="81" t="s">
        <v>146</v>
      </c>
      <c r="T44" s="81"/>
      <c r="U44" s="80"/>
      <c r="V44" s="80"/>
      <c r="W44" s="80"/>
      <c r="X44" s="80"/>
      <c r="Y44" s="80"/>
      <c r="Z44" s="80"/>
      <c r="AA44" s="80"/>
      <c r="AB44" s="80"/>
      <c r="AC44" s="327" t="s">
        <v>36</v>
      </c>
      <c r="AD44" s="328"/>
      <c r="AE44" s="328"/>
      <c r="AF44" s="328"/>
      <c r="AG44" s="328"/>
      <c r="AH44" s="328"/>
      <c r="AI44" s="329"/>
      <c r="AJ44" s="327" t="s">
        <v>41</v>
      </c>
      <c r="AK44" s="328"/>
      <c r="AL44" s="328"/>
      <c r="AM44" s="328"/>
      <c r="AN44" s="328"/>
      <c r="AO44" s="328"/>
      <c r="AP44" s="328"/>
      <c r="AQ44" s="328"/>
      <c r="AR44" s="287"/>
    </row>
    <row r="45" spans="1:43" ht="13.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row>
    <row r="46" spans="1:44" ht="13.5">
      <c r="A46" s="333" t="s">
        <v>0</v>
      </c>
      <c r="B46" s="336" t="s">
        <v>12</v>
      </c>
      <c r="C46" s="333" t="s">
        <v>147</v>
      </c>
      <c r="D46" s="275"/>
      <c r="E46" s="275"/>
      <c r="F46" s="275"/>
      <c r="G46" s="276"/>
      <c r="H46" s="332" t="s">
        <v>1</v>
      </c>
      <c r="I46" s="339"/>
      <c r="J46" s="339"/>
      <c r="K46" s="339"/>
      <c r="L46" s="339"/>
      <c r="M46" s="339"/>
      <c r="N46" s="339"/>
      <c r="O46" s="339" t="s">
        <v>2</v>
      </c>
      <c r="P46" s="339"/>
      <c r="Q46" s="339"/>
      <c r="R46" s="339"/>
      <c r="S46" s="339"/>
      <c r="T46" s="339"/>
      <c r="U46" s="339"/>
      <c r="V46" s="339" t="s">
        <v>3</v>
      </c>
      <c r="W46" s="339"/>
      <c r="X46" s="339"/>
      <c r="Y46" s="339"/>
      <c r="Z46" s="339"/>
      <c r="AA46" s="339"/>
      <c r="AB46" s="339"/>
      <c r="AC46" s="339" t="s">
        <v>4</v>
      </c>
      <c r="AD46" s="339"/>
      <c r="AE46" s="339"/>
      <c r="AF46" s="339"/>
      <c r="AG46" s="339"/>
      <c r="AH46" s="339"/>
      <c r="AI46" s="346"/>
      <c r="AJ46" s="330" t="s">
        <v>5</v>
      </c>
      <c r="AK46" s="331"/>
      <c r="AL46" s="331"/>
      <c r="AM46" s="331"/>
      <c r="AN46" s="331"/>
      <c r="AO46" s="331"/>
      <c r="AP46" s="332"/>
      <c r="AQ46" s="348" t="s">
        <v>6</v>
      </c>
      <c r="AR46" s="348" t="s">
        <v>142</v>
      </c>
    </row>
    <row r="47" spans="1:44" ht="13.5">
      <c r="A47" s="334"/>
      <c r="B47" s="337"/>
      <c r="C47" s="277"/>
      <c r="D47" s="278"/>
      <c r="E47" s="278"/>
      <c r="F47" s="278"/>
      <c r="G47" s="279"/>
      <c r="H47" s="162">
        <v>1</v>
      </c>
      <c r="I47" s="163">
        <v>2</v>
      </c>
      <c r="J47" s="163">
        <v>3</v>
      </c>
      <c r="K47" s="164">
        <v>4</v>
      </c>
      <c r="L47" s="162">
        <v>5</v>
      </c>
      <c r="M47" s="163">
        <v>6</v>
      </c>
      <c r="N47" s="165">
        <v>7</v>
      </c>
      <c r="O47" s="166">
        <v>8</v>
      </c>
      <c r="P47" s="163">
        <v>9</v>
      </c>
      <c r="Q47" s="163">
        <v>10</v>
      </c>
      <c r="R47" s="164">
        <v>11</v>
      </c>
      <c r="S47" s="162">
        <v>12</v>
      </c>
      <c r="T47" s="163">
        <v>13</v>
      </c>
      <c r="U47" s="165">
        <v>14</v>
      </c>
      <c r="V47" s="166">
        <v>15</v>
      </c>
      <c r="W47" s="163">
        <v>16</v>
      </c>
      <c r="X47" s="163">
        <v>17</v>
      </c>
      <c r="Y47" s="164">
        <v>18</v>
      </c>
      <c r="Z47" s="162">
        <v>19</v>
      </c>
      <c r="AA47" s="163">
        <v>20</v>
      </c>
      <c r="AB47" s="165">
        <v>21</v>
      </c>
      <c r="AC47" s="166">
        <v>22</v>
      </c>
      <c r="AD47" s="163">
        <v>23</v>
      </c>
      <c r="AE47" s="163">
        <v>24</v>
      </c>
      <c r="AF47" s="164">
        <v>25</v>
      </c>
      <c r="AG47" s="162">
        <v>26</v>
      </c>
      <c r="AH47" s="163">
        <v>27</v>
      </c>
      <c r="AI47" s="167">
        <v>28</v>
      </c>
      <c r="AJ47" s="325" t="s">
        <v>107</v>
      </c>
      <c r="AK47" s="319"/>
      <c r="AL47" s="320"/>
      <c r="AM47" s="318" t="s">
        <v>7</v>
      </c>
      <c r="AN47" s="319"/>
      <c r="AO47" s="320"/>
      <c r="AP47" s="90" t="s">
        <v>108</v>
      </c>
      <c r="AQ47" s="349"/>
      <c r="AR47" s="349"/>
    </row>
    <row r="48" spans="1:44" ht="13.5">
      <c r="A48" s="335"/>
      <c r="B48" s="338"/>
      <c r="C48" s="340" t="s">
        <v>148</v>
      </c>
      <c r="D48" s="341"/>
      <c r="E48" s="341"/>
      <c r="F48" s="341"/>
      <c r="G48" s="342"/>
      <c r="H48" s="91" t="s">
        <v>18</v>
      </c>
      <c r="I48" s="92" t="s">
        <v>19</v>
      </c>
      <c r="J48" s="92" t="s">
        <v>20</v>
      </c>
      <c r="K48" s="92" t="s">
        <v>21</v>
      </c>
      <c r="L48" s="92" t="s">
        <v>22</v>
      </c>
      <c r="M48" s="92" t="s">
        <v>23</v>
      </c>
      <c r="N48" s="93" t="s">
        <v>24</v>
      </c>
      <c r="O48" s="94" t="s">
        <v>18</v>
      </c>
      <c r="P48" s="92" t="s">
        <v>19</v>
      </c>
      <c r="Q48" s="92" t="s">
        <v>20</v>
      </c>
      <c r="R48" s="92" t="s">
        <v>21</v>
      </c>
      <c r="S48" s="92" t="s">
        <v>22</v>
      </c>
      <c r="T48" s="92" t="s">
        <v>23</v>
      </c>
      <c r="U48" s="93" t="s">
        <v>24</v>
      </c>
      <c r="V48" s="94" t="s">
        <v>18</v>
      </c>
      <c r="W48" s="92" t="s">
        <v>19</v>
      </c>
      <c r="X48" s="92" t="s">
        <v>20</v>
      </c>
      <c r="Y48" s="92" t="s">
        <v>21</v>
      </c>
      <c r="Z48" s="92" t="s">
        <v>22</v>
      </c>
      <c r="AA48" s="92" t="s">
        <v>23</v>
      </c>
      <c r="AB48" s="93" t="s">
        <v>24</v>
      </c>
      <c r="AC48" s="94" t="s">
        <v>18</v>
      </c>
      <c r="AD48" s="92" t="s">
        <v>19</v>
      </c>
      <c r="AE48" s="92" t="s">
        <v>20</v>
      </c>
      <c r="AF48" s="92" t="s">
        <v>21</v>
      </c>
      <c r="AG48" s="92" t="s">
        <v>22</v>
      </c>
      <c r="AH48" s="92" t="s">
        <v>23</v>
      </c>
      <c r="AI48" s="93" t="s">
        <v>24</v>
      </c>
      <c r="AJ48" s="326" t="s">
        <v>106</v>
      </c>
      <c r="AK48" s="323"/>
      <c r="AL48" s="324"/>
      <c r="AM48" s="322" t="s">
        <v>90</v>
      </c>
      <c r="AN48" s="323"/>
      <c r="AO48" s="324"/>
      <c r="AP48" s="95" t="s">
        <v>109</v>
      </c>
      <c r="AQ48" s="350"/>
      <c r="AR48" s="350"/>
    </row>
    <row r="49" spans="1:44" ht="13.5">
      <c r="A49" s="168" t="s">
        <v>169</v>
      </c>
      <c r="B49" s="97"/>
      <c r="C49" s="354"/>
      <c r="D49" s="355"/>
      <c r="E49" s="355"/>
      <c r="F49" s="355"/>
      <c r="G49" s="356"/>
      <c r="H49" s="98"/>
      <c r="I49" s="99"/>
      <c r="J49" s="99"/>
      <c r="K49" s="99"/>
      <c r="L49" s="99"/>
      <c r="M49" s="100"/>
      <c r="N49" s="101"/>
      <c r="O49" s="102"/>
      <c r="P49" s="100"/>
      <c r="Q49" s="99"/>
      <c r="R49" s="99"/>
      <c r="S49" s="99"/>
      <c r="T49" s="100"/>
      <c r="U49" s="101"/>
      <c r="V49" s="102"/>
      <c r="W49" s="100"/>
      <c r="X49" s="99"/>
      <c r="Y49" s="99"/>
      <c r="Z49" s="99"/>
      <c r="AA49" s="100"/>
      <c r="AB49" s="101"/>
      <c r="AC49" s="102"/>
      <c r="AD49" s="100"/>
      <c r="AE49" s="99"/>
      <c r="AF49" s="99"/>
      <c r="AG49" s="99"/>
      <c r="AH49" s="100"/>
      <c r="AI49" s="101"/>
      <c r="AJ49" s="227"/>
      <c r="AK49" s="228"/>
      <c r="AL49" s="301"/>
      <c r="AM49" s="300"/>
      <c r="AN49" s="228"/>
      <c r="AO49" s="301"/>
      <c r="AP49" s="103"/>
      <c r="AQ49" s="169"/>
      <c r="AR49" s="169"/>
    </row>
    <row r="50" spans="1:44" ht="13.5">
      <c r="A50" s="170" t="s">
        <v>94</v>
      </c>
      <c r="B50" s="106" t="s">
        <v>27</v>
      </c>
      <c r="C50" s="357" t="s">
        <v>62</v>
      </c>
      <c r="D50" s="358"/>
      <c r="E50" s="358"/>
      <c r="F50" s="358"/>
      <c r="G50" s="359"/>
      <c r="H50" s="171" t="s">
        <v>70</v>
      </c>
      <c r="I50" s="172" t="s">
        <v>42</v>
      </c>
      <c r="J50" s="108" t="s">
        <v>92</v>
      </c>
      <c r="K50" s="108" t="s">
        <v>92</v>
      </c>
      <c r="L50" s="108" t="s">
        <v>29</v>
      </c>
      <c r="M50" s="108" t="s">
        <v>51</v>
      </c>
      <c r="N50" s="109" t="s">
        <v>52</v>
      </c>
      <c r="O50" s="110" t="s">
        <v>92</v>
      </c>
      <c r="P50" s="108" t="s">
        <v>29</v>
      </c>
      <c r="Q50" s="108" t="s">
        <v>51</v>
      </c>
      <c r="R50" s="172" t="s">
        <v>70</v>
      </c>
      <c r="S50" s="172" t="s">
        <v>42</v>
      </c>
      <c r="T50" s="108" t="s">
        <v>92</v>
      </c>
      <c r="U50" s="109" t="s">
        <v>92</v>
      </c>
      <c r="V50" s="110" t="s">
        <v>51</v>
      </c>
      <c r="W50" s="108" t="s">
        <v>29</v>
      </c>
      <c r="X50" s="108" t="s">
        <v>51</v>
      </c>
      <c r="Y50" s="108" t="s">
        <v>52</v>
      </c>
      <c r="Z50" s="108" t="s">
        <v>29</v>
      </c>
      <c r="AA50" s="108" t="s">
        <v>92</v>
      </c>
      <c r="AB50" s="173" t="s">
        <v>70</v>
      </c>
      <c r="AC50" s="174" t="s">
        <v>42</v>
      </c>
      <c r="AD50" s="108" t="s">
        <v>92</v>
      </c>
      <c r="AE50" s="108" t="s">
        <v>92</v>
      </c>
      <c r="AF50" s="108" t="s">
        <v>29</v>
      </c>
      <c r="AG50" s="108" t="s">
        <v>51</v>
      </c>
      <c r="AH50" s="108" t="s">
        <v>52</v>
      </c>
      <c r="AI50" s="109" t="s">
        <v>29</v>
      </c>
      <c r="AJ50" s="229">
        <f aca="true" t="shared" si="3" ref="AJ50:AJ55">COUNTIF(H50:AI50,$B$26)*$I$26+COUNTIF(H50:AI50,$B$27)*$I$27+COUNTIF(H50:AI50,$B$28)*$I$28+COUNTIF(H50:AI50,$B$29)*$I$29+COUNTIF(H50:AI50,$B$30)*$I$30+COUNTIF(H50:AI50,$L$26)*$S$26+COUNTIF(H50:AI50,$L$27)*$S$27+COUNTIF(H50:AI50,$L$28)*$S$28+COUNTIF(H50:AI50,$L$29)*$S$29+COUNTIF(H50:AI50,$L$30)*$S$30+COUNTIF(H50:AI50,$W$26)*$AC$26+COUNTIF(H50:AI50,$V$27)*$AC$27+COUNTIF(H50:AI50,$V$28)*$AC$28+COUNTIF(H50:AI50,$V$29)*$AC$29+COUNTIF(H50:AI50,$V$30)*$AC$30</f>
        <v>160</v>
      </c>
      <c r="AK50" s="230"/>
      <c r="AL50" s="303"/>
      <c r="AM50" s="302">
        <f aca="true" t="shared" si="4" ref="AM50:AM55">AJ50/4</f>
        <v>40</v>
      </c>
      <c r="AN50" s="230"/>
      <c r="AO50" s="303"/>
      <c r="AP50" s="111">
        <v>1</v>
      </c>
      <c r="AQ50" s="175" t="s">
        <v>33</v>
      </c>
      <c r="AR50" s="175"/>
    </row>
    <row r="51" spans="1:44" ht="13.5">
      <c r="A51" s="170" t="s">
        <v>32</v>
      </c>
      <c r="B51" s="106" t="s">
        <v>27</v>
      </c>
      <c r="C51" s="357" t="s">
        <v>63</v>
      </c>
      <c r="D51" s="358"/>
      <c r="E51" s="358"/>
      <c r="F51" s="358"/>
      <c r="G51" s="359"/>
      <c r="H51" s="107" t="s">
        <v>29</v>
      </c>
      <c r="I51" s="108" t="s">
        <v>51</v>
      </c>
      <c r="J51" s="172" t="s">
        <v>70</v>
      </c>
      <c r="K51" s="172" t="s">
        <v>42</v>
      </c>
      <c r="L51" s="107" t="s">
        <v>92</v>
      </c>
      <c r="M51" s="107" t="s">
        <v>92</v>
      </c>
      <c r="N51" s="109" t="s">
        <v>29</v>
      </c>
      <c r="O51" s="107" t="s">
        <v>51</v>
      </c>
      <c r="P51" s="108" t="s">
        <v>52</v>
      </c>
      <c r="Q51" s="108" t="s">
        <v>92</v>
      </c>
      <c r="R51" s="108" t="s">
        <v>29</v>
      </c>
      <c r="S51" s="108" t="s">
        <v>51</v>
      </c>
      <c r="T51" s="172" t="s">
        <v>70</v>
      </c>
      <c r="U51" s="173" t="s">
        <v>42</v>
      </c>
      <c r="V51" s="107" t="s">
        <v>92</v>
      </c>
      <c r="W51" s="108" t="s">
        <v>92</v>
      </c>
      <c r="X51" s="108" t="s">
        <v>52</v>
      </c>
      <c r="Y51" s="108" t="s">
        <v>29</v>
      </c>
      <c r="Z51" s="108" t="s">
        <v>51</v>
      </c>
      <c r="AA51" s="108" t="s">
        <v>51</v>
      </c>
      <c r="AB51" s="109" t="s">
        <v>29</v>
      </c>
      <c r="AC51" s="107"/>
      <c r="AD51" s="172" t="s">
        <v>70</v>
      </c>
      <c r="AE51" s="172" t="s">
        <v>42</v>
      </c>
      <c r="AF51" s="108" t="s">
        <v>92</v>
      </c>
      <c r="AG51" s="108" t="s">
        <v>92</v>
      </c>
      <c r="AH51" s="108" t="s">
        <v>51</v>
      </c>
      <c r="AI51" s="109" t="s">
        <v>51</v>
      </c>
      <c r="AJ51" s="229">
        <f t="shared" si="3"/>
        <v>160</v>
      </c>
      <c r="AK51" s="230"/>
      <c r="AL51" s="303"/>
      <c r="AM51" s="302">
        <f t="shared" si="4"/>
        <v>40</v>
      </c>
      <c r="AN51" s="230"/>
      <c r="AO51" s="303"/>
      <c r="AP51" s="111">
        <v>1</v>
      </c>
      <c r="AQ51" s="175" t="s">
        <v>33</v>
      </c>
      <c r="AR51" s="175"/>
    </row>
    <row r="52" spans="1:44" ht="13.5">
      <c r="A52" s="170" t="s">
        <v>32</v>
      </c>
      <c r="B52" s="106" t="s">
        <v>27</v>
      </c>
      <c r="C52" s="357" t="s">
        <v>64</v>
      </c>
      <c r="D52" s="358"/>
      <c r="E52" s="358"/>
      <c r="F52" s="358"/>
      <c r="G52" s="359"/>
      <c r="H52" s="107" t="s">
        <v>92</v>
      </c>
      <c r="I52" s="108" t="s">
        <v>29</v>
      </c>
      <c r="J52" s="108" t="s">
        <v>51</v>
      </c>
      <c r="K52" s="108" t="s">
        <v>52</v>
      </c>
      <c r="L52" s="171" t="s">
        <v>70</v>
      </c>
      <c r="M52" s="171" t="s">
        <v>42</v>
      </c>
      <c r="N52" s="109" t="s">
        <v>92</v>
      </c>
      <c r="O52" s="107" t="s">
        <v>92</v>
      </c>
      <c r="P52" s="108" t="s">
        <v>51</v>
      </c>
      <c r="Q52" s="108" t="s">
        <v>29</v>
      </c>
      <c r="R52" s="108" t="s">
        <v>52</v>
      </c>
      <c r="S52" s="108" t="s">
        <v>92</v>
      </c>
      <c r="T52" s="108" t="s">
        <v>29</v>
      </c>
      <c r="U52" s="109" t="s">
        <v>51</v>
      </c>
      <c r="V52" s="171" t="s">
        <v>70</v>
      </c>
      <c r="W52" s="172" t="s">
        <v>42</v>
      </c>
      <c r="X52" s="108" t="s">
        <v>92</v>
      </c>
      <c r="Y52" s="108" t="s">
        <v>92</v>
      </c>
      <c r="Z52" s="108" t="s">
        <v>52</v>
      </c>
      <c r="AA52" s="108" t="s">
        <v>29</v>
      </c>
      <c r="AB52" s="109" t="s">
        <v>51</v>
      </c>
      <c r="AC52" s="107" t="s">
        <v>51</v>
      </c>
      <c r="AD52" s="108" t="s">
        <v>29</v>
      </c>
      <c r="AE52" s="108" t="s">
        <v>92</v>
      </c>
      <c r="AF52" s="172" t="s">
        <v>70</v>
      </c>
      <c r="AG52" s="172" t="s">
        <v>42</v>
      </c>
      <c r="AH52" s="108" t="s">
        <v>92</v>
      </c>
      <c r="AI52" s="109" t="s">
        <v>52</v>
      </c>
      <c r="AJ52" s="229">
        <f t="shared" si="3"/>
        <v>160</v>
      </c>
      <c r="AK52" s="230"/>
      <c r="AL52" s="303"/>
      <c r="AM52" s="302">
        <f t="shared" si="4"/>
        <v>40</v>
      </c>
      <c r="AN52" s="230"/>
      <c r="AO52" s="303"/>
      <c r="AP52" s="111">
        <v>1</v>
      </c>
      <c r="AQ52" s="175" t="s">
        <v>33</v>
      </c>
      <c r="AR52" s="175"/>
    </row>
    <row r="53" spans="1:44" ht="13.5">
      <c r="A53" s="170" t="s">
        <v>32</v>
      </c>
      <c r="B53" s="106" t="s">
        <v>27</v>
      </c>
      <c r="C53" s="357" t="s">
        <v>65</v>
      </c>
      <c r="D53" s="358"/>
      <c r="E53" s="358"/>
      <c r="F53" s="358"/>
      <c r="G53" s="359"/>
      <c r="H53" s="107" t="s">
        <v>51</v>
      </c>
      <c r="I53" s="108" t="s">
        <v>92</v>
      </c>
      <c r="J53" s="108" t="s">
        <v>92</v>
      </c>
      <c r="K53" s="108" t="s">
        <v>29</v>
      </c>
      <c r="L53" s="107" t="s">
        <v>51</v>
      </c>
      <c r="M53" s="107" t="s">
        <v>52</v>
      </c>
      <c r="N53" s="173" t="s">
        <v>70</v>
      </c>
      <c r="O53" s="171" t="s">
        <v>42</v>
      </c>
      <c r="P53" s="108" t="s">
        <v>92</v>
      </c>
      <c r="Q53" s="108" t="s">
        <v>92</v>
      </c>
      <c r="R53" s="108" t="s">
        <v>51</v>
      </c>
      <c r="S53" s="108" t="s">
        <v>29</v>
      </c>
      <c r="T53" s="108" t="s">
        <v>52</v>
      </c>
      <c r="U53" s="109" t="s">
        <v>92</v>
      </c>
      <c r="V53" s="107" t="s">
        <v>29</v>
      </c>
      <c r="W53" s="108" t="s">
        <v>51</v>
      </c>
      <c r="X53" s="172" t="s">
        <v>70</v>
      </c>
      <c r="Y53" s="172" t="s">
        <v>42</v>
      </c>
      <c r="Z53" s="108" t="s">
        <v>92</v>
      </c>
      <c r="AA53" s="108" t="s">
        <v>92</v>
      </c>
      <c r="AB53" s="109" t="s">
        <v>52</v>
      </c>
      <c r="AC53" s="107" t="s">
        <v>29</v>
      </c>
      <c r="AD53" s="108" t="s">
        <v>51</v>
      </c>
      <c r="AE53" s="108" t="s">
        <v>51</v>
      </c>
      <c r="AF53" s="108" t="s">
        <v>52</v>
      </c>
      <c r="AG53" s="108" t="s">
        <v>92</v>
      </c>
      <c r="AH53" s="172" t="s">
        <v>70</v>
      </c>
      <c r="AI53" s="173" t="s">
        <v>42</v>
      </c>
      <c r="AJ53" s="229">
        <f t="shared" si="3"/>
        <v>160</v>
      </c>
      <c r="AK53" s="230"/>
      <c r="AL53" s="303"/>
      <c r="AM53" s="302">
        <f t="shared" si="4"/>
        <v>40</v>
      </c>
      <c r="AN53" s="230"/>
      <c r="AO53" s="303"/>
      <c r="AP53" s="111">
        <v>1</v>
      </c>
      <c r="AQ53" s="175"/>
      <c r="AR53" s="176"/>
    </row>
    <row r="54" spans="1:44" ht="13.5">
      <c r="A54" s="170" t="s">
        <v>32</v>
      </c>
      <c r="B54" s="106" t="s">
        <v>27</v>
      </c>
      <c r="C54" s="357" t="s">
        <v>66</v>
      </c>
      <c r="D54" s="358"/>
      <c r="E54" s="358"/>
      <c r="F54" s="358"/>
      <c r="G54" s="359"/>
      <c r="H54" s="107" t="s">
        <v>92</v>
      </c>
      <c r="I54" s="108" t="s">
        <v>52</v>
      </c>
      <c r="J54" s="108" t="s">
        <v>29</v>
      </c>
      <c r="K54" s="108" t="s">
        <v>51</v>
      </c>
      <c r="L54" s="107" t="s">
        <v>92</v>
      </c>
      <c r="M54" s="107" t="s">
        <v>29</v>
      </c>
      <c r="N54" s="109" t="s">
        <v>51</v>
      </c>
      <c r="O54" s="107" t="s">
        <v>29</v>
      </c>
      <c r="P54" s="172" t="s">
        <v>70</v>
      </c>
      <c r="Q54" s="172" t="s">
        <v>42</v>
      </c>
      <c r="R54" s="108" t="s">
        <v>92</v>
      </c>
      <c r="S54" s="108" t="s">
        <v>92</v>
      </c>
      <c r="T54" s="108" t="s">
        <v>51</v>
      </c>
      <c r="U54" s="109" t="s">
        <v>29</v>
      </c>
      <c r="V54" s="107" t="s">
        <v>52</v>
      </c>
      <c r="W54" s="108" t="s">
        <v>92</v>
      </c>
      <c r="X54" s="108" t="s">
        <v>29</v>
      </c>
      <c r="Y54" s="108" t="s">
        <v>51</v>
      </c>
      <c r="Z54" s="172" t="s">
        <v>70</v>
      </c>
      <c r="AA54" s="172" t="s">
        <v>42</v>
      </c>
      <c r="AB54" s="109" t="s">
        <v>92</v>
      </c>
      <c r="AC54" s="107" t="s">
        <v>92</v>
      </c>
      <c r="AD54" s="108" t="s">
        <v>52</v>
      </c>
      <c r="AE54" s="108" t="s">
        <v>29</v>
      </c>
      <c r="AF54" s="108" t="s">
        <v>51</v>
      </c>
      <c r="AG54" s="108" t="s">
        <v>29</v>
      </c>
      <c r="AH54" s="108" t="s">
        <v>29</v>
      </c>
      <c r="AI54" s="109" t="s">
        <v>92</v>
      </c>
      <c r="AJ54" s="229">
        <f t="shared" si="3"/>
        <v>160</v>
      </c>
      <c r="AK54" s="230"/>
      <c r="AL54" s="303"/>
      <c r="AM54" s="302">
        <f t="shared" si="4"/>
        <v>40</v>
      </c>
      <c r="AN54" s="230"/>
      <c r="AO54" s="303"/>
      <c r="AP54" s="111">
        <v>1</v>
      </c>
      <c r="AQ54" s="175"/>
      <c r="AR54" s="176"/>
    </row>
    <row r="55" spans="1:44" s="38" customFormat="1" ht="13.5">
      <c r="A55" s="177" t="s">
        <v>32</v>
      </c>
      <c r="B55" s="178" t="s">
        <v>170</v>
      </c>
      <c r="C55" s="369" t="s">
        <v>99</v>
      </c>
      <c r="D55" s="370"/>
      <c r="E55" s="370"/>
      <c r="F55" s="370"/>
      <c r="G55" s="371"/>
      <c r="H55" s="121" t="s">
        <v>53</v>
      </c>
      <c r="I55" s="122" t="s">
        <v>93</v>
      </c>
      <c r="J55" s="122" t="s">
        <v>53</v>
      </c>
      <c r="K55" s="122" t="s">
        <v>93</v>
      </c>
      <c r="L55" s="121" t="s">
        <v>53</v>
      </c>
      <c r="M55" s="121" t="s">
        <v>93</v>
      </c>
      <c r="N55" s="123" t="s">
        <v>92</v>
      </c>
      <c r="O55" s="121" t="s">
        <v>92</v>
      </c>
      <c r="P55" s="122" t="s">
        <v>93</v>
      </c>
      <c r="Q55" s="122" t="s">
        <v>53</v>
      </c>
      <c r="R55" s="122" t="s">
        <v>93</v>
      </c>
      <c r="S55" s="122" t="s">
        <v>53</v>
      </c>
      <c r="T55" s="122" t="s">
        <v>93</v>
      </c>
      <c r="U55" s="123" t="s">
        <v>92</v>
      </c>
      <c r="V55" s="121" t="s">
        <v>93</v>
      </c>
      <c r="W55" s="122" t="s">
        <v>53</v>
      </c>
      <c r="X55" s="122" t="s">
        <v>93</v>
      </c>
      <c r="Y55" s="122" t="s">
        <v>92</v>
      </c>
      <c r="Z55" s="122" t="s">
        <v>92</v>
      </c>
      <c r="AA55" s="122" t="s">
        <v>53</v>
      </c>
      <c r="AB55" s="123" t="s">
        <v>93</v>
      </c>
      <c r="AC55" s="121" t="s">
        <v>53</v>
      </c>
      <c r="AD55" s="122" t="s">
        <v>93</v>
      </c>
      <c r="AE55" s="122" t="s">
        <v>53</v>
      </c>
      <c r="AF55" s="122" t="s">
        <v>92</v>
      </c>
      <c r="AG55" s="122" t="s">
        <v>53</v>
      </c>
      <c r="AH55" s="122" t="s">
        <v>93</v>
      </c>
      <c r="AI55" s="123" t="s">
        <v>92</v>
      </c>
      <c r="AJ55" s="321">
        <f t="shared" si="3"/>
        <v>50</v>
      </c>
      <c r="AK55" s="310"/>
      <c r="AL55" s="311"/>
      <c r="AM55" s="309">
        <f t="shared" si="4"/>
        <v>12.5</v>
      </c>
      <c r="AN55" s="310"/>
      <c r="AO55" s="311"/>
      <c r="AP55" s="179">
        <f>ROUNDDOWN(AM55/$F$25,1)</f>
        <v>0.3</v>
      </c>
      <c r="AQ55" s="180"/>
      <c r="AR55" s="224" t="s">
        <v>171</v>
      </c>
    </row>
    <row r="56" spans="1:44" ht="13.5">
      <c r="A56" s="168" t="s">
        <v>55</v>
      </c>
      <c r="B56" s="97"/>
      <c r="C56" s="354"/>
      <c r="D56" s="355"/>
      <c r="E56" s="355"/>
      <c r="F56" s="355"/>
      <c r="G56" s="356"/>
      <c r="H56" s="98"/>
      <c r="I56" s="99"/>
      <c r="J56" s="99"/>
      <c r="K56" s="99"/>
      <c r="L56" s="98"/>
      <c r="M56" s="98"/>
      <c r="N56" s="101"/>
      <c r="O56" s="98"/>
      <c r="P56" s="99"/>
      <c r="Q56" s="99"/>
      <c r="R56" s="99"/>
      <c r="S56" s="99"/>
      <c r="T56" s="99"/>
      <c r="U56" s="101"/>
      <c r="V56" s="98"/>
      <c r="W56" s="99"/>
      <c r="X56" s="99"/>
      <c r="Y56" s="99"/>
      <c r="Z56" s="99"/>
      <c r="AA56" s="99"/>
      <c r="AB56" s="101"/>
      <c r="AC56" s="98"/>
      <c r="AD56" s="99"/>
      <c r="AE56" s="99"/>
      <c r="AF56" s="99"/>
      <c r="AG56" s="99"/>
      <c r="AH56" s="99"/>
      <c r="AI56" s="101"/>
      <c r="AJ56" s="227"/>
      <c r="AK56" s="228"/>
      <c r="AL56" s="301"/>
      <c r="AM56" s="312"/>
      <c r="AN56" s="313"/>
      <c r="AO56" s="314"/>
      <c r="AP56" s="103"/>
      <c r="AQ56" s="169"/>
      <c r="AR56" s="169"/>
    </row>
    <row r="57" spans="1:44" ht="13.5">
      <c r="A57" s="170" t="s">
        <v>94</v>
      </c>
      <c r="B57" s="106" t="s">
        <v>27</v>
      </c>
      <c r="C57" s="357" t="s">
        <v>100</v>
      </c>
      <c r="D57" s="358"/>
      <c r="E57" s="358"/>
      <c r="F57" s="358"/>
      <c r="G57" s="359"/>
      <c r="H57" s="107" t="s">
        <v>92</v>
      </c>
      <c r="I57" s="172" t="s">
        <v>70</v>
      </c>
      <c r="J57" s="172" t="s">
        <v>42</v>
      </c>
      <c r="K57" s="108" t="s">
        <v>92</v>
      </c>
      <c r="L57" s="107" t="s">
        <v>92</v>
      </c>
      <c r="M57" s="107" t="s">
        <v>29</v>
      </c>
      <c r="N57" s="109" t="s">
        <v>51</v>
      </c>
      <c r="O57" s="107" t="s">
        <v>52</v>
      </c>
      <c r="P57" s="108" t="s">
        <v>92</v>
      </c>
      <c r="Q57" s="108" t="s">
        <v>29</v>
      </c>
      <c r="R57" s="108" t="s">
        <v>51</v>
      </c>
      <c r="S57" s="172" t="s">
        <v>70</v>
      </c>
      <c r="T57" s="172" t="s">
        <v>42</v>
      </c>
      <c r="U57" s="109" t="s">
        <v>92</v>
      </c>
      <c r="V57" s="107" t="s">
        <v>92</v>
      </c>
      <c r="W57" s="108" t="s">
        <v>52</v>
      </c>
      <c r="X57" s="108" t="s">
        <v>29</v>
      </c>
      <c r="Y57" s="108" t="s">
        <v>51</v>
      </c>
      <c r="Z57" s="108" t="s">
        <v>52</v>
      </c>
      <c r="AA57" s="108" t="s">
        <v>29</v>
      </c>
      <c r="AB57" s="109" t="s">
        <v>92</v>
      </c>
      <c r="AC57" s="171" t="s">
        <v>70</v>
      </c>
      <c r="AD57" s="172" t="s">
        <v>42</v>
      </c>
      <c r="AE57" s="108" t="s">
        <v>92</v>
      </c>
      <c r="AF57" s="108" t="s">
        <v>52</v>
      </c>
      <c r="AG57" s="108" t="s">
        <v>29</v>
      </c>
      <c r="AH57" s="108" t="s">
        <v>51</v>
      </c>
      <c r="AI57" s="109" t="s">
        <v>52</v>
      </c>
      <c r="AJ57" s="229">
        <f aca="true" t="shared" si="5" ref="AJ57:AJ62">COUNTIF(H57:AI57,$B$26)*$I$26+COUNTIF(H57:AI57,$B$27)*$I$27+COUNTIF(H57:AI57,$B$28)*$I$28+COUNTIF(H57:AI57,$B$29)*$I$29+COUNTIF(H57:AI57,$B$30)*$I$30+COUNTIF(H57:AI57,$L$26)*$S$26+COUNTIF(H57:AI57,$L$27)*$S$27+COUNTIF(H57:AI57,$L$28)*$S$28+COUNTIF(H57:AI57,$L$29)*$S$29+COUNTIF(H57:AI57,$L$30)*$S$30+COUNTIF(H57:AI57,$W$26)*$AC$26+COUNTIF(H57:AI57,$V$27)*$AC$27+COUNTIF(H57:AI57,$V$28)*$AC$28+COUNTIF(H57:AI57,$V$29)*$AC$29+COUNTIF(H57:AI57,$V$30)*$AC$30</f>
        <v>160</v>
      </c>
      <c r="AK57" s="230"/>
      <c r="AL57" s="303"/>
      <c r="AM57" s="302">
        <f aca="true" t="shared" si="6" ref="AM57:AM62">AJ57/4</f>
        <v>40</v>
      </c>
      <c r="AN57" s="230"/>
      <c r="AO57" s="303"/>
      <c r="AP57" s="111">
        <v>1</v>
      </c>
      <c r="AQ57" s="175" t="s">
        <v>33</v>
      </c>
      <c r="AR57" s="175"/>
    </row>
    <row r="58" spans="1:44" ht="13.5">
      <c r="A58" s="170" t="s">
        <v>32</v>
      </c>
      <c r="B58" s="106" t="s">
        <v>27</v>
      </c>
      <c r="C58" s="357" t="s">
        <v>67</v>
      </c>
      <c r="D58" s="358"/>
      <c r="E58" s="358"/>
      <c r="F58" s="358"/>
      <c r="G58" s="359"/>
      <c r="H58" s="107" t="s">
        <v>29</v>
      </c>
      <c r="I58" s="108" t="s">
        <v>29</v>
      </c>
      <c r="J58" s="108" t="s">
        <v>51</v>
      </c>
      <c r="K58" s="172" t="s">
        <v>70</v>
      </c>
      <c r="L58" s="171" t="s">
        <v>42</v>
      </c>
      <c r="M58" s="107" t="s">
        <v>92</v>
      </c>
      <c r="N58" s="109" t="s">
        <v>92</v>
      </c>
      <c r="O58" s="107" t="s">
        <v>29</v>
      </c>
      <c r="P58" s="108" t="s">
        <v>51</v>
      </c>
      <c r="Q58" s="108" t="s">
        <v>52</v>
      </c>
      <c r="R58" s="108" t="s">
        <v>92</v>
      </c>
      <c r="S58" s="108" t="s">
        <v>29</v>
      </c>
      <c r="T58" s="108" t="s">
        <v>51</v>
      </c>
      <c r="U58" s="173" t="s">
        <v>70</v>
      </c>
      <c r="V58" s="171" t="s">
        <v>42</v>
      </c>
      <c r="W58" s="108" t="s">
        <v>92</v>
      </c>
      <c r="X58" s="108" t="s">
        <v>92</v>
      </c>
      <c r="Y58" s="108" t="s">
        <v>52</v>
      </c>
      <c r="Z58" s="108" t="s">
        <v>29</v>
      </c>
      <c r="AA58" s="108" t="s">
        <v>51</v>
      </c>
      <c r="AB58" s="109" t="s">
        <v>51</v>
      </c>
      <c r="AC58" s="107" t="s">
        <v>29</v>
      </c>
      <c r="AD58" s="108" t="s">
        <v>92</v>
      </c>
      <c r="AE58" s="172" t="s">
        <v>70</v>
      </c>
      <c r="AF58" s="172" t="s">
        <v>42</v>
      </c>
      <c r="AG58" s="108" t="s">
        <v>92</v>
      </c>
      <c r="AH58" s="108" t="s">
        <v>92</v>
      </c>
      <c r="AI58" s="109" t="s">
        <v>51</v>
      </c>
      <c r="AJ58" s="229">
        <f t="shared" si="5"/>
        <v>160</v>
      </c>
      <c r="AK58" s="230"/>
      <c r="AL58" s="303"/>
      <c r="AM58" s="302">
        <f t="shared" si="6"/>
        <v>40</v>
      </c>
      <c r="AN58" s="230"/>
      <c r="AO58" s="303"/>
      <c r="AP58" s="111">
        <v>1</v>
      </c>
      <c r="AQ58" s="175" t="s">
        <v>33</v>
      </c>
      <c r="AR58" s="175"/>
    </row>
    <row r="59" spans="1:44" ht="13.5">
      <c r="A59" s="170" t="s">
        <v>32</v>
      </c>
      <c r="B59" s="106" t="s">
        <v>172</v>
      </c>
      <c r="C59" s="357" t="s">
        <v>68</v>
      </c>
      <c r="D59" s="358"/>
      <c r="E59" s="358"/>
      <c r="F59" s="358"/>
      <c r="G59" s="359"/>
      <c r="H59" s="107" t="s">
        <v>51</v>
      </c>
      <c r="I59" s="108" t="s">
        <v>92</v>
      </c>
      <c r="J59" s="108" t="s">
        <v>29</v>
      </c>
      <c r="K59" s="108" t="s">
        <v>51</v>
      </c>
      <c r="L59" s="108" t="s">
        <v>52</v>
      </c>
      <c r="M59" s="172" t="s">
        <v>70</v>
      </c>
      <c r="N59" s="173" t="s">
        <v>42</v>
      </c>
      <c r="O59" s="110" t="s">
        <v>92</v>
      </c>
      <c r="P59" s="108" t="s">
        <v>92</v>
      </c>
      <c r="Q59" s="108" t="s">
        <v>51</v>
      </c>
      <c r="R59" s="108" t="s">
        <v>29</v>
      </c>
      <c r="S59" s="108" t="s">
        <v>52</v>
      </c>
      <c r="T59" s="108" t="s">
        <v>92</v>
      </c>
      <c r="U59" s="109" t="s">
        <v>29</v>
      </c>
      <c r="V59" s="110" t="s">
        <v>51</v>
      </c>
      <c r="W59" s="172" t="s">
        <v>70</v>
      </c>
      <c r="X59" s="172" t="s">
        <v>42</v>
      </c>
      <c r="Y59" s="108" t="s">
        <v>92</v>
      </c>
      <c r="Z59" s="108" t="s">
        <v>92</v>
      </c>
      <c r="AA59" s="108" t="s">
        <v>52</v>
      </c>
      <c r="AB59" s="109" t="s">
        <v>29</v>
      </c>
      <c r="AC59" s="110" t="s">
        <v>51</v>
      </c>
      <c r="AD59" s="108" t="s">
        <v>51</v>
      </c>
      <c r="AE59" s="108" t="s">
        <v>29</v>
      </c>
      <c r="AF59" s="108" t="s">
        <v>92</v>
      </c>
      <c r="AG59" s="172" t="s">
        <v>70</v>
      </c>
      <c r="AH59" s="172" t="s">
        <v>42</v>
      </c>
      <c r="AI59" s="109" t="s">
        <v>92</v>
      </c>
      <c r="AJ59" s="229">
        <f t="shared" si="5"/>
        <v>160</v>
      </c>
      <c r="AK59" s="230"/>
      <c r="AL59" s="303"/>
      <c r="AM59" s="302">
        <f t="shared" si="6"/>
        <v>40</v>
      </c>
      <c r="AN59" s="230"/>
      <c r="AO59" s="303"/>
      <c r="AP59" s="111">
        <v>1</v>
      </c>
      <c r="AQ59" s="175" t="s">
        <v>33</v>
      </c>
      <c r="AR59" s="175"/>
    </row>
    <row r="60" spans="1:44" ht="13.5">
      <c r="A60" s="170" t="s">
        <v>32</v>
      </c>
      <c r="B60" s="106" t="s">
        <v>172</v>
      </c>
      <c r="C60" s="357" t="s">
        <v>69</v>
      </c>
      <c r="D60" s="358"/>
      <c r="E60" s="358"/>
      <c r="F60" s="358"/>
      <c r="G60" s="359"/>
      <c r="H60" s="107" t="s">
        <v>52</v>
      </c>
      <c r="I60" s="108" t="s">
        <v>51</v>
      </c>
      <c r="J60" s="108" t="s">
        <v>92</v>
      </c>
      <c r="K60" s="108" t="s">
        <v>92</v>
      </c>
      <c r="L60" s="108" t="s">
        <v>29</v>
      </c>
      <c r="M60" s="108" t="s">
        <v>51</v>
      </c>
      <c r="N60" s="109" t="s">
        <v>52</v>
      </c>
      <c r="O60" s="174" t="s">
        <v>70</v>
      </c>
      <c r="P60" s="172" t="s">
        <v>42</v>
      </c>
      <c r="Q60" s="108" t="s">
        <v>92</v>
      </c>
      <c r="R60" s="108" t="s">
        <v>92</v>
      </c>
      <c r="S60" s="108" t="s">
        <v>51</v>
      </c>
      <c r="T60" s="108" t="s">
        <v>29</v>
      </c>
      <c r="U60" s="109" t="s">
        <v>52</v>
      </c>
      <c r="V60" s="110" t="s">
        <v>92</v>
      </c>
      <c r="W60" s="108" t="s">
        <v>29</v>
      </c>
      <c r="X60" s="108" t="s">
        <v>51</v>
      </c>
      <c r="Y60" s="172" t="s">
        <v>70</v>
      </c>
      <c r="Z60" s="172" t="s">
        <v>42</v>
      </c>
      <c r="AA60" s="108" t="s">
        <v>92</v>
      </c>
      <c r="AB60" s="109" t="s">
        <v>92</v>
      </c>
      <c r="AC60" s="110" t="s">
        <v>52</v>
      </c>
      <c r="AD60" s="108" t="s">
        <v>29</v>
      </c>
      <c r="AE60" s="108" t="s">
        <v>51</v>
      </c>
      <c r="AF60" s="108" t="s">
        <v>51</v>
      </c>
      <c r="AG60" s="108" t="s">
        <v>52</v>
      </c>
      <c r="AH60" s="108" t="s">
        <v>92</v>
      </c>
      <c r="AI60" s="173" t="s">
        <v>70</v>
      </c>
      <c r="AJ60" s="229">
        <f t="shared" si="5"/>
        <v>160</v>
      </c>
      <c r="AK60" s="230"/>
      <c r="AL60" s="303"/>
      <c r="AM60" s="302">
        <f t="shared" si="6"/>
        <v>40</v>
      </c>
      <c r="AN60" s="230"/>
      <c r="AO60" s="303"/>
      <c r="AP60" s="111">
        <v>1</v>
      </c>
      <c r="AQ60" s="175" t="s">
        <v>33</v>
      </c>
      <c r="AR60" s="175"/>
    </row>
    <row r="61" spans="1:44" ht="13.5">
      <c r="A61" s="168" t="s">
        <v>32</v>
      </c>
      <c r="B61" s="97" t="s">
        <v>27</v>
      </c>
      <c r="C61" s="357" t="s">
        <v>101</v>
      </c>
      <c r="D61" s="358"/>
      <c r="E61" s="358"/>
      <c r="F61" s="358"/>
      <c r="G61" s="359"/>
      <c r="H61" s="181" t="s">
        <v>42</v>
      </c>
      <c r="I61" s="99" t="s">
        <v>92</v>
      </c>
      <c r="J61" s="99" t="s">
        <v>92</v>
      </c>
      <c r="K61" s="99" t="s">
        <v>29</v>
      </c>
      <c r="L61" s="99" t="s">
        <v>51</v>
      </c>
      <c r="M61" s="100" t="s">
        <v>92</v>
      </c>
      <c r="N61" s="101" t="s">
        <v>29</v>
      </c>
      <c r="O61" s="102" t="s">
        <v>51</v>
      </c>
      <c r="P61" s="100" t="s">
        <v>29</v>
      </c>
      <c r="Q61" s="182" t="s">
        <v>70</v>
      </c>
      <c r="R61" s="182" t="s">
        <v>42</v>
      </c>
      <c r="S61" s="99" t="s">
        <v>92</v>
      </c>
      <c r="T61" s="100" t="s">
        <v>92</v>
      </c>
      <c r="U61" s="101" t="s">
        <v>51</v>
      </c>
      <c r="V61" s="102" t="s">
        <v>29</v>
      </c>
      <c r="W61" s="100" t="s">
        <v>51</v>
      </c>
      <c r="X61" s="99" t="s">
        <v>92</v>
      </c>
      <c r="Y61" s="99" t="s">
        <v>29</v>
      </c>
      <c r="Z61" s="99" t="s">
        <v>51</v>
      </c>
      <c r="AA61" s="183" t="s">
        <v>70</v>
      </c>
      <c r="AB61" s="184" t="s">
        <v>42</v>
      </c>
      <c r="AC61" s="102" t="s">
        <v>92</v>
      </c>
      <c r="AD61" s="100" t="s">
        <v>92</v>
      </c>
      <c r="AE61" s="99" t="s">
        <v>52</v>
      </c>
      <c r="AF61" s="99" t="s">
        <v>29</v>
      </c>
      <c r="AG61" s="99" t="s">
        <v>51</v>
      </c>
      <c r="AH61" s="100" t="s">
        <v>29</v>
      </c>
      <c r="AI61" s="101" t="s">
        <v>29</v>
      </c>
      <c r="AJ61" s="229">
        <f t="shared" si="5"/>
        <v>160</v>
      </c>
      <c r="AK61" s="230"/>
      <c r="AL61" s="303"/>
      <c r="AM61" s="302">
        <f t="shared" si="6"/>
        <v>40</v>
      </c>
      <c r="AN61" s="230"/>
      <c r="AO61" s="303"/>
      <c r="AP61" s="111">
        <v>1</v>
      </c>
      <c r="AQ61" s="169"/>
      <c r="AR61" s="175"/>
    </row>
    <row r="62" spans="1:44" s="38" customFormat="1" ht="13.5">
      <c r="A62" s="177" t="s">
        <v>32</v>
      </c>
      <c r="B62" s="178" t="s">
        <v>170</v>
      </c>
      <c r="C62" s="369" t="s">
        <v>99</v>
      </c>
      <c r="D62" s="370"/>
      <c r="E62" s="370"/>
      <c r="F62" s="370"/>
      <c r="G62" s="371"/>
      <c r="H62" s="121" t="s">
        <v>93</v>
      </c>
      <c r="I62" s="122" t="s">
        <v>53</v>
      </c>
      <c r="J62" s="122" t="s">
        <v>93</v>
      </c>
      <c r="K62" s="122" t="s">
        <v>53</v>
      </c>
      <c r="L62" s="122" t="s">
        <v>93</v>
      </c>
      <c r="M62" s="185" t="s">
        <v>53</v>
      </c>
      <c r="N62" s="123" t="s">
        <v>92</v>
      </c>
      <c r="O62" s="186" t="s">
        <v>92</v>
      </c>
      <c r="P62" s="122" t="s">
        <v>160</v>
      </c>
      <c r="Q62" s="122" t="s">
        <v>93</v>
      </c>
      <c r="R62" s="122" t="s">
        <v>53</v>
      </c>
      <c r="S62" s="122" t="s">
        <v>93</v>
      </c>
      <c r="T62" s="122" t="s">
        <v>53</v>
      </c>
      <c r="U62" s="123" t="s">
        <v>92</v>
      </c>
      <c r="V62" s="186" t="s">
        <v>53</v>
      </c>
      <c r="W62" s="185" t="s">
        <v>93</v>
      </c>
      <c r="X62" s="122" t="s">
        <v>53</v>
      </c>
      <c r="Y62" s="122" t="s">
        <v>92</v>
      </c>
      <c r="Z62" s="122" t="s">
        <v>92</v>
      </c>
      <c r="AA62" s="185" t="s">
        <v>93</v>
      </c>
      <c r="AB62" s="123" t="s">
        <v>53</v>
      </c>
      <c r="AC62" s="186" t="s">
        <v>93</v>
      </c>
      <c r="AD62" s="185" t="s">
        <v>53</v>
      </c>
      <c r="AE62" s="122" t="s">
        <v>93</v>
      </c>
      <c r="AF62" s="122" t="s">
        <v>92</v>
      </c>
      <c r="AG62" s="122" t="s">
        <v>93</v>
      </c>
      <c r="AH62" s="185" t="s">
        <v>53</v>
      </c>
      <c r="AI62" s="123" t="s">
        <v>92</v>
      </c>
      <c r="AJ62" s="321">
        <f t="shared" si="5"/>
        <v>55</v>
      </c>
      <c r="AK62" s="310"/>
      <c r="AL62" s="311"/>
      <c r="AM62" s="309">
        <f t="shared" si="6"/>
        <v>13.75</v>
      </c>
      <c r="AN62" s="310"/>
      <c r="AO62" s="311"/>
      <c r="AP62" s="179">
        <f>ROUNDDOWN(AM62/$F$25,1)</f>
        <v>0.3</v>
      </c>
      <c r="AQ62" s="187"/>
      <c r="AR62" s="224" t="s">
        <v>173</v>
      </c>
    </row>
    <row r="63" spans="1:44" s="71" customFormat="1" ht="7.5" customHeight="1" thickBot="1">
      <c r="A63" s="134"/>
      <c r="B63" s="135"/>
      <c r="C63" s="136"/>
      <c r="D63" s="136"/>
      <c r="E63" s="136"/>
      <c r="F63" s="136"/>
      <c r="G63" s="135"/>
      <c r="H63" s="136"/>
      <c r="I63" s="135"/>
      <c r="J63" s="136"/>
      <c r="K63" s="136"/>
      <c r="L63" s="136"/>
      <c r="M63" s="136"/>
      <c r="N63" s="136"/>
      <c r="O63" s="136"/>
      <c r="P63" s="136"/>
      <c r="Q63" s="135"/>
      <c r="R63" s="135"/>
      <c r="S63" s="135"/>
      <c r="T63" s="135"/>
      <c r="U63" s="135"/>
      <c r="V63" s="135"/>
      <c r="W63" s="135"/>
      <c r="X63" s="135"/>
      <c r="Y63" s="135"/>
      <c r="Z63" s="135"/>
      <c r="AA63" s="135"/>
      <c r="AB63" s="135"/>
      <c r="AC63" s="135"/>
      <c r="AD63" s="135"/>
      <c r="AE63" s="135"/>
      <c r="AF63" s="135"/>
      <c r="AG63" s="135"/>
      <c r="AH63" s="135"/>
      <c r="AI63" s="135"/>
      <c r="AJ63" s="137"/>
      <c r="AK63" s="137"/>
      <c r="AL63" s="137"/>
      <c r="AM63" s="137"/>
      <c r="AN63" s="137"/>
      <c r="AO63" s="137"/>
      <c r="AP63" s="137"/>
      <c r="AQ63" s="137"/>
      <c r="AR63" s="69"/>
    </row>
    <row r="64" spans="1:44" ht="15.75" customHeight="1" thickBot="1">
      <c r="A64" s="138" t="s">
        <v>174</v>
      </c>
      <c r="B64" s="364" t="s">
        <v>175</v>
      </c>
      <c r="C64" s="364"/>
      <c r="D64" s="364"/>
      <c r="E64" s="364"/>
      <c r="F64" s="140"/>
      <c r="G64" s="139" t="s">
        <v>176</v>
      </c>
      <c r="H64" s="140"/>
      <c r="I64" s="343" t="s">
        <v>129</v>
      </c>
      <c r="J64" s="344"/>
      <c r="K64" s="344"/>
      <c r="L64" s="344"/>
      <c r="M64" s="344"/>
      <c r="N64" s="344"/>
      <c r="O64" s="345"/>
      <c r="P64" s="140"/>
      <c r="Q64" s="140"/>
      <c r="R64" s="140"/>
      <c r="S64" s="140"/>
      <c r="T64" s="140"/>
      <c r="U64" s="140"/>
      <c r="V64" s="140"/>
      <c r="W64" s="140"/>
      <c r="X64" s="140"/>
      <c r="Y64" s="140"/>
      <c r="Z64" s="140"/>
      <c r="AA64" s="140"/>
      <c r="AB64" s="140"/>
      <c r="AC64" s="140"/>
      <c r="AD64" s="140"/>
      <c r="AE64" s="140"/>
      <c r="AF64" s="140"/>
      <c r="AG64" s="140"/>
      <c r="AH64" s="140"/>
      <c r="AI64" s="141"/>
      <c r="AJ64" s="141"/>
      <c r="AK64" s="141"/>
      <c r="AL64" s="141"/>
      <c r="AM64" s="141"/>
      <c r="AN64" s="141"/>
      <c r="AO64" s="141"/>
      <c r="AP64" s="141"/>
      <c r="AQ64" s="141"/>
      <c r="AR64" s="41"/>
    </row>
    <row r="65" spans="1:44" s="70" customFormat="1" ht="7.5" customHeight="1">
      <c r="A65" s="134"/>
      <c r="B65" s="136"/>
      <c r="C65" s="136"/>
      <c r="D65" s="136"/>
      <c r="E65" s="136"/>
      <c r="F65" s="135"/>
      <c r="G65" s="136"/>
      <c r="H65" s="135"/>
      <c r="I65" s="136"/>
      <c r="J65" s="136"/>
      <c r="K65" s="136"/>
      <c r="L65" s="136"/>
      <c r="M65" s="136"/>
      <c r="N65" s="136"/>
      <c r="O65" s="136"/>
      <c r="P65" s="135"/>
      <c r="Q65" s="135"/>
      <c r="R65" s="135"/>
      <c r="S65" s="135"/>
      <c r="T65" s="135"/>
      <c r="U65" s="135"/>
      <c r="V65" s="135"/>
      <c r="W65" s="135"/>
      <c r="X65" s="135"/>
      <c r="Y65" s="135"/>
      <c r="Z65" s="135"/>
      <c r="AA65" s="135"/>
      <c r="AB65" s="135"/>
      <c r="AC65" s="135"/>
      <c r="AD65" s="135"/>
      <c r="AE65" s="135"/>
      <c r="AF65" s="135"/>
      <c r="AG65" s="135"/>
      <c r="AH65" s="135"/>
      <c r="AI65" s="137"/>
      <c r="AJ65" s="137"/>
      <c r="AK65" s="137"/>
      <c r="AL65" s="137"/>
      <c r="AM65" s="137"/>
      <c r="AN65" s="137"/>
      <c r="AO65" s="137"/>
      <c r="AP65" s="137"/>
      <c r="AQ65" s="137"/>
      <c r="AR65" s="69"/>
    </row>
    <row r="66" spans="1:44" ht="13.5">
      <c r="A66" s="4" t="s">
        <v>139</v>
      </c>
      <c r="B66" s="14" t="s">
        <v>206</v>
      </c>
      <c r="D66" s="14"/>
      <c r="E66" s="14"/>
      <c r="F66" s="14"/>
      <c r="G66" s="14"/>
      <c r="H66" s="14"/>
      <c r="I66" s="14"/>
      <c r="J66" s="14"/>
      <c r="K66" s="14"/>
      <c r="L66" s="14"/>
      <c r="M66" s="48" t="s">
        <v>133</v>
      </c>
      <c r="N66" s="253">
        <v>49</v>
      </c>
      <c r="O66" s="253"/>
      <c r="P66" s="44" t="s">
        <v>132</v>
      </c>
      <c r="Q66" s="253">
        <v>50</v>
      </c>
      <c r="R66" s="226"/>
      <c r="S66" s="14" t="s">
        <v>134</v>
      </c>
      <c r="T66" s="14"/>
      <c r="U66" s="14"/>
      <c r="V66" s="14" t="s">
        <v>207</v>
      </c>
      <c r="X66" s="14"/>
      <c r="Y66" s="14"/>
      <c r="Z66" s="14"/>
      <c r="AA66" s="14"/>
      <c r="AB66" s="14"/>
      <c r="AC66" s="14"/>
      <c r="AD66" s="14"/>
      <c r="AE66" s="14"/>
      <c r="AF66" s="48"/>
      <c r="AG66" s="48" t="s">
        <v>133</v>
      </c>
      <c r="AH66" s="253">
        <v>9</v>
      </c>
      <c r="AI66" s="253"/>
      <c r="AJ66" s="44" t="s">
        <v>132</v>
      </c>
      <c r="AK66" s="253">
        <v>10</v>
      </c>
      <c r="AL66" s="226"/>
      <c r="AM66" s="308"/>
      <c r="AN66" s="14" t="s">
        <v>134</v>
      </c>
      <c r="AO66" s="27"/>
      <c r="AP66" s="27"/>
      <c r="AQ66" s="27"/>
      <c r="AR66" s="41"/>
    </row>
    <row r="67" spans="1:44" ht="13.5">
      <c r="A67" s="142"/>
      <c r="B67" s="143" t="s">
        <v>178</v>
      </c>
      <c r="D67" s="140"/>
      <c r="E67" s="140"/>
      <c r="F67" s="140"/>
      <c r="G67" s="140"/>
      <c r="H67" s="144"/>
      <c r="I67" s="144"/>
      <c r="J67" s="144"/>
      <c r="K67" s="144"/>
      <c r="L67" s="144"/>
      <c r="M67" s="144"/>
      <c r="N67" s="144"/>
      <c r="O67" s="144"/>
      <c r="P67" s="144"/>
      <c r="Q67" s="144"/>
      <c r="R67" s="144"/>
      <c r="S67" s="140"/>
      <c r="T67" s="144"/>
      <c r="U67" s="144"/>
      <c r="V67" s="144"/>
      <c r="W67" s="144"/>
      <c r="X67" s="144"/>
      <c r="Y67" s="144"/>
      <c r="Z67" s="144"/>
      <c r="AA67" s="144"/>
      <c r="AB67" s="144"/>
      <c r="AC67" s="144"/>
      <c r="AD67" s="144"/>
      <c r="AE67" s="144"/>
      <c r="AF67" s="144"/>
      <c r="AG67" s="144"/>
      <c r="AH67" s="144"/>
      <c r="AI67" s="144"/>
      <c r="AJ67" s="145"/>
      <c r="AK67" s="145"/>
      <c r="AL67" s="145"/>
      <c r="AM67" s="145"/>
      <c r="AN67" s="145"/>
      <c r="AO67" s="145"/>
      <c r="AP67" s="145"/>
      <c r="AQ67" s="145"/>
      <c r="AR67" s="45"/>
    </row>
    <row r="68" spans="1:44" ht="25.5" customHeight="1">
      <c r="A68" s="146" t="s">
        <v>89</v>
      </c>
      <c r="B68" s="147" t="s">
        <v>179</v>
      </c>
      <c r="C68" s="147"/>
      <c r="D68" s="147"/>
      <c r="E68" s="74" t="s">
        <v>177</v>
      </c>
      <c r="F68" s="365">
        <v>40</v>
      </c>
      <c r="G68" s="365"/>
      <c r="H68" s="147" t="s">
        <v>180</v>
      </c>
      <c r="I68" s="145"/>
      <c r="J68" s="145"/>
      <c r="K68" s="145"/>
      <c r="L68" s="145"/>
      <c r="M68" s="145"/>
      <c r="N68" s="145"/>
      <c r="O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72"/>
    </row>
    <row r="69" spans="1:44" ht="13.5">
      <c r="A69" s="83" t="s">
        <v>90</v>
      </c>
      <c r="B69" s="201" t="s">
        <v>116</v>
      </c>
      <c r="C69" s="288">
        <v>0.2916666666666667</v>
      </c>
      <c r="D69" s="289"/>
      <c r="E69" s="139" t="s">
        <v>168</v>
      </c>
      <c r="F69" s="288">
        <v>0.6666666666666666</v>
      </c>
      <c r="G69" s="289"/>
      <c r="H69" s="148" t="s">
        <v>114</v>
      </c>
      <c r="I69" s="149">
        <v>8</v>
      </c>
      <c r="J69" s="140" t="s">
        <v>115</v>
      </c>
      <c r="K69" s="144"/>
      <c r="L69" s="201" t="s">
        <v>119</v>
      </c>
      <c r="M69" s="288">
        <v>0.375</v>
      </c>
      <c r="N69" s="289"/>
      <c r="O69" s="139" t="s">
        <v>168</v>
      </c>
      <c r="P69" s="288">
        <v>0.5</v>
      </c>
      <c r="Q69" s="289"/>
      <c r="R69" s="148" t="s">
        <v>114</v>
      </c>
      <c r="S69" s="149">
        <v>3</v>
      </c>
      <c r="T69" s="140" t="s">
        <v>115</v>
      </c>
      <c r="U69" s="140"/>
      <c r="V69" s="201" t="s">
        <v>124</v>
      </c>
      <c r="W69" s="288" t="s">
        <v>113</v>
      </c>
      <c r="X69" s="289"/>
      <c r="Y69" s="139" t="s">
        <v>168</v>
      </c>
      <c r="Z69" s="288" t="s">
        <v>113</v>
      </c>
      <c r="AA69" s="289"/>
      <c r="AB69" s="148" t="s">
        <v>200</v>
      </c>
      <c r="AC69" s="149"/>
      <c r="AD69" s="140" t="s">
        <v>115</v>
      </c>
      <c r="AE69" s="149"/>
      <c r="AF69" s="201" t="s">
        <v>201</v>
      </c>
      <c r="AG69" s="288" t="s">
        <v>113</v>
      </c>
      <c r="AH69" s="289"/>
      <c r="AI69" s="139" t="s">
        <v>168</v>
      </c>
      <c r="AJ69" s="288" t="s">
        <v>113</v>
      </c>
      <c r="AK69" s="289"/>
      <c r="AL69" s="290" t="s">
        <v>200</v>
      </c>
      <c r="AM69" s="291"/>
      <c r="AN69" s="149"/>
      <c r="AO69" s="140" t="s">
        <v>115</v>
      </c>
      <c r="AP69" s="140"/>
      <c r="AQ69" s="140"/>
      <c r="AR69" s="45"/>
    </row>
    <row r="70" spans="1:44" ht="13.5">
      <c r="A70" s="142"/>
      <c r="B70" s="201" t="s">
        <v>117</v>
      </c>
      <c r="C70" s="288">
        <v>0.375</v>
      </c>
      <c r="D70" s="289"/>
      <c r="E70" s="139" t="s">
        <v>168</v>
      </c>
      <c r="F70" s="288">
        <v>0.75</v>
      </c>
      <c r="G70" s="289"/>
      <c r="H70" s="148" t="s">
        <v>114</v>
      </c>
      <c r="I70" s="149">
        <v>8</v>
      </c>
      <c r="J70" s="140" t="s">
        <v>115</v>
      </c>
      <c r="K70" s="144"/>
      <c r="L70" s="201" t="s">
        <v>120</v>
      </c>
      <c r="M70" s="288">
        <v>0.375</v>
      </c>
      <c r="N70" s="289"/>
      <c r="O70" s="139" t="s">
        <v>168</v>
      </c>
      <c r="P70" s="288">
        <v>0.625</v>
      </c>
      <c r="Q70" s="289"/>
      <c r="R70" s="148" t="s">
        <v>114</v>
      </c>
      <c r="S70" s="149">
        <v>5</v>
      </c>
      <c r="T70" s="140" t="s">
        <v>115</v>
      </c>
      <c r="U70" s="140"/>
      <c r="V70" s="201" t="s">
        <v>125</v>
      </c>
      <c r="W70" s="288" t="s">
        <v>113</v>
      </c>
      <c r="X70" s="289"/>
      <c r="Y70" s="139" t="s">
        <v>168</v>
      </c>
      <c r="Z70" s="288" t="s">
        <v>113</v>
      </c>
      <c r="AA70" s="289"/>
      <c r="AB70" s="148" t="s">
        <v>114</v>
      </c>
      <c r="AC70" s="149"/>
      <c r="AD70" s="140" t="s">
        <v>115</v>
      </c>
      <c r="AE70" s="149"/>
      <c r="AF70" s="201" t="s">
        <v>202</v>
      </c>
      <c r="AG70" s="288" t="s">
        <v>113</v>
      </c>
      <c r="AH70" s="289"/>
      <c r="AI70" s="139" t="s">
        <v>168</v>
      </c>
      <c r="AJ70" s="288" t="s">
        <v>113</v>
      </c>
      <c r="AK70" s="289"/>
      <c r="AL70" s="290" t="s">
        <v>114</v>
      </c>
      <c r="AM70" s="291"/>
      <c r="AN70" s="145"/>
      <c r="AO70" s="140" t="s">
        <v>115</v>
      </c>
      <c r="AP70" s="145"/>
      <c r="AQ70" s="145"/>
      <c r="AR70" s="45"/>
    </row>
    <row r="71" spans="1:44" ht="13.5">
      <c r="A71" s="142"/>
      <c r="B71" s="201" t="s">
        <v>28</v>
      </c>
      <c r="C71" s="288">
        <v>0.4166666666666667</v>
      </c>
      <c r="D71" s="289"/>
      <c r="E71" s="139" t="s">
        <v>168</v>
      </c>
      <c r="F71" s="288">
        <v>0.7916666666666666</v>
      </c>
      <c r="G71" s="289"/>
      <c r="H71" s="148" t="s">
        <v>114</v>
      </c>
      <c r="I71" s="149">
        <v>8</v>
      </c>
      <c r="J71" s="140" t="s">
        <v>115</v>
      </c>
      <c r="K71" s="144"/>
      <c r="L71" s="201" t="s">
        <v>121</v>
      </c>
      <c r="M71" s="288">
        <v>0.4583333333333333</v>
      </c>
      <c r="N71" s="289"/>
      <c r="O71" s="139" t="s">
        <v>168</v>
      </c>
      <c r="P71" s="288">
        <v>0.7083333333333334</v>
      </c>
      <c r="Q71" s="289"/>
      <c r="R71" s="148" t="s">
        <v>114</v>
      </c>
      <c r="S71" s="149">
        <v>5</v>
      </c>
      <c r="T71" s="140" t="s">
        <v>115</v>
      </c>
      <c r="U71" s="140"/>
      <c r="V71" s="201" t="s">
        <v>126</v>
      </c>
      <c r="W71" s="288" t="s">
        <v>113</v>
      </c>
      <c r="X71" s="289"/>
      <c r="Y71" s="139" t="s">
        <v>168</v>
      </c>
      <c r="Z71" s="288" t="s">
        <v>113</v>
      </c>
      <c r="AA71" s="289"/>
      <c r="AB71" s="148" t="s">
        <v>114</v>
      </c>
      <c r="AC71" s="149"/>
      <c r="AD71" s="140" t="s">
        <v>115</v>
      </c>
      <c r="AE71" s="149"/>
      <c r="AF71" s="201" t="s">
        <v>203</v>
      </c>
      <c r="AG71" s="288" t="s">
        <v>113</v>
      </c>
      <c r="AH71" s="289"/>
      <c r="AI71" s="139" t="s">
        <v>168</v>
      </c>
      <c r="AJ71" s="288" t="s">
        <v>113</v>
      </c>
      <c r="AK71" s="289"/>
      <c r="AL71" s="290" t="s">
        <v>114</v>
      </c>
      <c r="AM71" s="291"/>
      <c r="AN71" s="145"/>
      <c r="AO71" s="140" t="s">
        <v>115</v>
      </c>
      <c r="AP71" s="145"/>
      <c r="AQ71" s="145"/>
      <c r="AR71" s="45"/>
    </row>
    <row r="72" spans="1:44" ht="13.5">
      <c r="A72" s="142"/>
      <c r="B72" s="201" t="s">
        <v>118</v>
      </c>
      <c r="C72" s="288">
        <v>0.6666666666666666</v>
      </c>
      <c r="D72" s="289"/>
      <c r="E72" s="139" t="s">
        <v>168</v>
      </c>
      <c r="F72" s="288">
        <v>1</v>
      </c>
      <c r="G72" s="289"/>
      <c r="H72" s="148" t="s">
        <v>114</v>
      </c>
      <c r="I72" s="149">
        <v>8</v>
      </c>
      <c r="J72" s="140" t="s">
        <v>115</v>
      </c>
      <c r="K72" s="144"/>
      <c r="L72" s="201" t="s">
        <v>122</v>
      </c>
      <c r="M72" s="288">
        <v>0.375</v>
      </c>
      <c r="N72" s="289"/>
      <c r="O72" s="139" t="s">
        <v>168</v>
      </c>
      <c r="P72" s="288">
        <v>0.7083333333333334</v>
      </c>
      <c r="Q72" s="289"/>
      <c r="R72" s="148" t="s">
        <v>114</v>
      </c>
      <c r="S72" s="149">
        <v>7</v>
      </c>
      <c r="T72" s="140" t="s">
        <v>115</v>
      </c>
      <c r="U72" s="140"/>
      <c r="V72" s="201" t="s">
        <v>127</v>
      </c>
      <c r="W72" s="288" t="s">
        <v>113</v>
      </c>
      <c r="X72" s="289"/>
      <c r="Y72" s="139" t="s">
        <v>168</v>
      </c>
      <c r="Z72" s="288" t="s">
        <v>113</v>
      </c>
      <c r="AA72" s="289"/>
      <c r="AB72" s="148" t="s">
        <v>114</v>
      </c>
      <c r="AC72" s="149"/>
      <c r="AD72" s="140" t="s">
        <v>115</v>
      </c>
      <c r="AE72" s="149"/>
      <c r="AF72" s="201" t="s">
        <v>204</v>
      </c>
      <c r="AG72" s="288" t="s">
        <v>113</v>
      </c>
      <c r="AH72" s="289"/>
      <c r="AI72" s="139" t="s">
        <v>168</v>
      </c>
      <c r="AJ72" s="288" t="s">
        <v>113</v>
      </c>
      <c r="AK72" s="289"/>
      <c r="AL72" s="290" t="s">
        <v>114</v>
      </c>
      <c r="AM72" s="291"/>
      <c r="AN72" s="145"/>
      <c r="AO72" s="140" t="s">
        <v>115</v>
      </c>
      <c r="AP72" s="145"/>
      <c r="AQ72" s="145"/>
      <c r="AR72" s="45"/>
    </row>
    <row r="73" spans="1:44" ht="13.5">
      <c r="A73" s="150"/>
      <c r="B73" s="202" t="s">
        <v>43</v>
      </c>
      <c r="C73" s="292">
        <v>0</v>
      </c>
      <c r="D73" s="293"/>
      <c r="E73" s="151" t="s">
        <v>168</v>
      </c>
      <c r="F73" s="292">
        <v>0.4166666666666667</v>
      </c>
      <c r="G73" s="293"/>
      <c r="H73" s="152" t="s">
        <v>114</v>
      </c>
      <c r="I73" s="153">
        <v>8</v>
      </c>
      <c r="J73" s="154" t="s">
        <v>115</v>
      </c>
      <c r="K73" s="155"/>
      <c r="L73" s="202" t="s">
        <v>123</v>
      </c>
      <c r="M73" s="292" t="s">
        <v>113</v>
      </c>
      <c r="N73" s="293"/>
      <c r="O73" s="151" t="s">
        <v>168</v>
      </c>
      <c r="P73" s="292"/>
      <c r="Q73" s="293"/>
      <c r="R73" s="152" t="s">
        <v>114</v>
      </c>
      <c r="S73" s="153"/>
      <c r="T73" s="154" t="s">
        <v>115</v>
      </c>
      <c r="U73" s="154"/>
      <c r="V73" s="202" t="s">
        <v>205</v>
      </c>
      <c r="W73" s="292" t="s">
        <v>113</v>
      </c>
      <c r="X73" s="293"/>
      <c r="Y73" s="151" t="s">
        <v>168</v>
      </c>
      <c r="Z73" s="292" t="s">
        <v>113</v>
      </c>
      <c r="AA73" s="293"/>
      <c r="AB73" s="152" t="s">
        <v>114</v>
      </c>
      <c r="AC73" s="153"/>
      <c r="AD73" s="154" t="s">
        <v>115</v>
      </c>
      <c r="AE73" s="153"/>
      <c r="AF73" s="202" t="s">
        <v>197</v>
      </c>
      <c r="AG73" s="292" t="s">
        <v>198</v>
      </c>
      <c r="AH73" s="293"/>
      <c r="AI73" s="151" t="s">
        <v>199</v>
      </c>
      <c r="AJ73" s="292" t="s">
        <v>198</v>
      </c>
      <c r="AK73" s="293"/>
      <c r="AL73" s="294" t="s">
        <v>114</v>
      </c>
      <c r="AM73" s="295"/>
      <c r="AN73" s="153">
        <v>0</v>
      </c>
      <c r="AO73" s="154" t="s">
        <v>115</v>
      </c>
      <c r="AP73" s="156"/>
      <c r="AQ73" s="156"/>
      <c r="AR73" s="46"/>
    </row>
    <row r="74" spans="1:43" ht="13.5">
      <c r="A74" s="157" t="s">
        <v>16</v>
      </c>
      <c r="B74" s="157"/>
      <c r="C74" s="157"/>
      <c r="D74" s="157"/>
      <c r="E74" s="157"/>
      <c r="F74" s="157"/>
      <c r="G74" s="157"/>
      <c r="H74" s="158"/>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row>
    <row r="75" spans="1:43" ht="13.5">
      <c r="A75" s="157" t="s">
        <v>15</v>
      </c>
      <c r="B75" s="80"/>
      <c r="C75" s="80"/>
      <c r="D75" s="80"/>
      <c r="E75" s="80"/>
      <c r="F75" s="80"/>
      <c r="G75" s="80"/>
      <c r="H75" s="160"/>
      <c r="I75" s="160"/>
      <c r="J75" s="160"/>
      <c r="K75" s="160"/>
      <c r="L75" s="160"/>
      <c r="M75" s="160"/>
      <c r="N75" s="160"/>
      <c r="O75" s="160"/>
      <c r="P75" s="160"/>
      <c r="Q75" s="160"/>
      <c r="R75" s="160"/>
      <c r="S75" s="160"/>
      <c r="T75" s="160"/>
      <c r="U75" s="160"/>
      <c r="V75" s="160"/>
      <c r="W75" s="80"/>
      <c r="X75" s="80"/>
      <c r="Y75" s="80"/>
      <c r="Z75" s="80"/>
      <c r="AA75" s="80"/>
      <c r="AB75" s="80"/>
      <c r="AC75" s="80"/>
      <c r="AD75" s="80"/>
      <c r="AE75" s="80"/>
      <c r="AF75" s="80"/>
      <c r="AG75" s="80"/>
      <c r="AH75" s="80"/>
      <c r="AI75" s="80"/>
      <c r="AJ75" s="80"/>
      <c r="AK75" s="80"/>
      <c r="AL75" s="80"/>
      <c r="AM75" s="80"/>
      <c r="AN75" s="80"/>
      <c r="AO75" s="80"/>
      <c r="AP75" s="80"/>
      <c r="AQ75" s="80"/>
    </row>
    <row r="76" spans="1:43" ht="13.5">
      <c r="A76" s="157" t="s">
        <v>37</v>
      </c>
      <c r="B76" s="80"/>
      <c r="C76" s="80"/>
      <c r="D76" s="80"/>
      <c r="E76" s="80"/>
      <c r="F76" s="80"/>
      <c r="G76" s="80"/>
      <c r="H76" s="160"/>
      <c r="I76" s="160"/>
      <c r="J76" s="160"/>
      <c r="K76" s="160"/>
      <c r="L76" s="160"/>
      <c r="M76" s="160"/>
      <c r="N76" s="160"/>
      <c r="O76" s="160"/>
      <c r="P76" s="160"/>
      <c r="Q76" s="160"/>
      <c r="R76" s="160"/>
      <c r="S76" s="160"/>
      <c r="T76" s="160"/>
      <c r="U76" s="160"/>
      <c r="V76" s="160"/>
      <c r="W76" s="80"/>
      <c r="X76" s="80"/>
      <c r="Y76" s="80"/>
      <c r="Z76" s="80"/>
      <c r="AA76" s="80"/>
      <c r="AB76" s="80"/>
      <c r="AC76" s="80"/>
      <c r="AD76" s="80"/>
      <c r="AE76" s="80"/>
      <c r="AF76" s="80"/>
      <c r="AG76" s="80"/>
      <c r="AH76" s="80"/>
      <c r="AI76" s="80"/>
      <c r="AJ76" s="80"/>
      <c r="AK76" s="80"/>
      <c r="AL76" s="80"/>
      <c r="AM76" s="80"/>
      <c r="AN76" s="80"/>
      <c r="AO76" s="80"/>
      <c r="AP76" s="80"/>
      <c r="AQ76" s="80"/>
    </row>
    <row r="77" spans="1:43" ht="13.5">
      <c r="A77" s="161" t="s">
        <v>9</v>
      </c>
      <c r="B77" s="80"/>
      <c r="C77" s="80"/>
      <c r="D77" s="80"/>
      <c r="E77" s="80"/>
      <c r="F77" s="80"/>
      <c r="G77" s="80"/>
      <c r="H77" s="160"/>
      <c r="I77" s="160"/>
      <c r="J77" s="160"/>
      <c r="K77" s="160"/>
      <c r="L77" s="160"/>
      <c r="M77" s="160"/>
      <c r="N77" s="160"/>
      <c r="O77" s="160"/>
      <c r="P77" s="160"/>
      <c r="Q77" s="160"/>
      <c r="R77" s="160"/>
      <c r="S77" s="160"/>
      <c r="T77" s="160"/>
      <c r="U77" s="160"/>
      <c r="V77" s="160"/>
      <c r="W77" s="80"/>
      <c r="X77" s="80"/>
      <c r="Y77" s="80"/>
      <c r="Z77" s="80"/>
      <c r="AA77" s="80"/>
      <c r="AB77" s="80"/>
      <c r="AC77" s="80"/>
      <c r="AD77" s="80"/>
      <c r="AE77" s="80"/>
      <c r="AF77" s="80"/>
      <c r="AG77" s="80"/>
      <c r="AH77" s="80"/>
      <c r="AI77" s="80"/>
      <c r="AJ77" s="80"/>
      <c r="AK77" s="80"/>
      <c r="AL77" s="80"/>
      <c r="AM77" s="80"/>
      <c r="AN77" s="80"/>
      <c r="AO77" s="80"/>
      <c r="AP77" s="80"/>
      <c r="AQ77" s="80"/>
    </row>
    <row r="78" spans="1:43" ht="13.5">
      <c r="A78" s="161" t="s">
        <v>10</v>
      </c>
      <c r="B78" s="157"/>
      <c r="C78" s="157"/>
      <c r="D78" s="157"/>
      <c r="E78" s="157"/>
      <c r="F78" s="157"/>
      <c r="G78" s="157"/>
      <c r="H78" s="158"/>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row>
    <row r="79" spans="1:43" ht="13.5">
      <c r="A79" s="157" t="s">
        <v>11</v>
      </c>
      <c r="B79" s="157"/>
      <c r="C79" s="157"/>
      <c r="D79" s="157"/>
      <c r="E79" s="157"/>
      <c r="F79" s="157"/>
      <c r="G79" s="157"/>
      <c r="H79" s="158"/>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row>
    <row r="80" spans="1:43" ht="13.5">
      <c r="A80" s="157" t="s">
        <v>14</v>
      </c>
      <c r="B80" s="157"/>
      <c r="C80" s="157"/>
      <c r="D80" s="157"/>
      <c r="E80" s="157"/>
      <c r="F80" s="157"/>
      <c r="G80" s="157"/>
      <c r="H80" s="158"/>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row>
    <row r="81" spans="1:43" ht="13.5">
      <c r="A81" s="157" t="s">
        <v>17</v>
      </c>
      <c r="B81" s="157"/>
      <c r="C81" s="157"/>
      <c r="D81" s="157"/>
      <c r="E81" s="157"/>
      <c r="F81" s="157"/>
      <c r="G81" s="157"/>
      <c r="H81" s="158"/>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row>
    <row r="82" spans="1:43" ht="13.5">
      <c r="A82" s="157" t="s">
        <v>38</v>
      </c>
      <c r="B82" s="157"/>
      <c r="C82" s="157"/>
      <c r="D82" s="157"/>
      <c r="E82" s="157"/>
      <c r="F82" s="157"/>
      <c r="G82" s="157"/>
      <c r="H82" s="158"/>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row>
    <row r="83" spans="1:43" ht="13.5">
      <c r="A83" s="157" t="s">
        <v>39</v>
      </c>
      <c r="B83" s="157"/>
      <c r="C83" s="157"/>
      <c r="D83" s="157"/>
      <c r="E83" s="157"/>
      <c r="F83" s="157"/>
      <c r="G83" s="157"/>
      <c r="H83" s="158"/>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row>
    <row r="84" spans="1:43" ht="13.5">
      <c r="A84" s="157" t="s">
        <v>91</v>
      </c>
      <c r="B84" s="157"/>
      <c r="C84" s="157"/>
      <c r="D84" s="157"/>
      <c r="E84" s="157"/>
      <c r="F84" s="157"/>
      <c r="G84" s="157"/>
      <c r="H84" s="158"/>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row>
    <row r="85" spans="1:43" ht="13.5">
      <c r="A85" s="157"/>
      <c r="B85" s="157"/>
      <c r="C85" s="157"/>
      <c r="D85" s="157"/>
      <c r="E85" s="157"/>
      <c r="F85" s="157"/>
      <c r="G85" s="157"/>
      <c r="H85" s="158"/>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row>
    <row r="86" spans="1:44" ht="13.5">
      <c r="A86" s="1" t="s">
        <v>208</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327" t="s">
        <v>13</v>
      </c>
      <c r="AD86" s="328"/>
      <c r="AE86" s="328"/>
      <c r="AF86" s="328"/>
      <c r="AG86" s="328"/>
      <c r="AH86" s="328"/>
      <c r="AI86" s="329"/>
      <c r="AJ86" s="327" t="s">
        <v>144</v>
      </c>
      <c r="AK86" s="328"/>
      <c r="AL86" s="328"/>
      <c r="AM86" s="328"/>
      <c r="AN86" s="328"/>
      <c r="AO86" s="328"/>
      <c r="AP86" s="328"/>
      <c r="AQ86" s="328"/>
      <c r="AR86" s="287"/>
    </row>
    <row r="87" spans="1:44" ht="13.5">
      <c r="A87" s="81" t="s">
        <v>110</v>
      </c>
      <c r="B87" s="80"/>
      <c r="C87" s="80"/>
      <c r="D87" s="80"/>
      <c r="E87" s="80"/>
      <c r="F87" s="80"/>
      <c r="G87" s="80"/>
      <c r="H87" s="80"/>
      <c r="I87" s="80"/>
      <c r="J87" s="80"/>
      <c r="K87" s="80"/>
      <c r="L87" s="81"/>
      <c r="M87" s="82" t="s">
        <v>210</v>
      </c>
      <c r="N87" s="347">
        <v>1</v>
      </c>
      <c r="O87" s="226"/>
      <c r="P87" s="81" t="s">
        <v>145</v>
      </c>
      <c r="Q87" s="347">
        <v>11</v>
      </c>
      <c r="R87" s="226"/>
      <c r="S87" s="81" t="s">
        <v>146</v>
      </c>
      <c r="T87" s="81"/>
      <c r="U87" s="80"/>
      <c r="V87" s="80"/>
      <c r="W87" s="80"/>
      <c r="X87" s="80"/>
      <c r="Y87" s="80"/>
      <c r="Z87" s="80"/>
      <c r="AA87" s="80"/>
      <c r="AB87" s="80"/>
      <c r="AC87" s="327" t="s">
        <v>36</v>
      </c>
      <c r="AD87" s="328"/>
      <c r="AE87" s="328"/>
      <c r="AF87" s="328"/>
      <c r="AG87" s="328"/>
      <c r="AH87" s="328"/>
      <c r="AI87" s="329"/>
      <c r="AJ87" s="327" t="s">
        <v>41</v>
      </c>
      <c r="AK87" s="328"/>
      <c r="AL87" s="328"/>
      <c r="AM87" s="328"/>
      <c r="AN87" s="328"/>
      <c r="AO87" s="328"/>
      <c r="AP87" s="328"/>
      <c r="AQ87" s="328"/>
      <c r="AR87" s="287"/>
    </row>
    <row r="88" spans="1:43" ht="13.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row>
    <row r="89" spans="1:44" ht="13.5">
      <c r="A89" s="333" t="s">
        <v>0</v>
      </c>
      <c r="B89" s="336" t="s">
        <v>12</v>
      </c>
      <c r="C89" s="333" t="s">
        <v>147</v>
      </c>
      <c r="D89" s="275"/>
      <c r="E89" s="275"/>
      <c r="F89" s="275"/>
      <c r="G89" s="276"/>
      <c r="H89" s="339" t="s">
        <v>1</v>
      </c>
      <c r="I89" s="339"/>
      <c r="J89" s="339"/>
      <c r="K89" s="339"/>
      <c r="L89" s="339"/>
      <c r="M89" s="339"/>
      <c r="N89" s="339"/>
      <c r="O89" s="339" t="s">
        <v>2</v>
      </c>
      <c r="P89" s="339"/>
      <c r="Q89" s="339"/>
      <c r="R89" s="339"/>
      <c r="S89" s="339"/>
      <c r="T89" s="339"/>
      <c r="U89" s="339"/>
      <c r="V89" s="339" t="s">
        <v>3</v>
      </c>
      <c r="W89" s="339"/>
      <c r="X89" s="339"/>
      <c r="Y89" s="339"/>
      <c r="Z89" s="339"/>
      <c r="AA89" s="339"/>
      <c r="AB89" s="339"/>
      <c r="AC89" s="339" t="s">
        <v>4</v>
      </c>
      <c r="AD89" s="339"/>
      <c r="AE89" s="339"/>
      <c r="AF89" s="339"/>
      <c r="AG89" s="339"/>
      <c r="AH89" s="339"/>
      <c r="AI89" s="346"/>
      <c r="AJ89" s="330" t="s">
        <v>5</v>
      </c>
      <c r="AK89" s="331"/>
      <c r="AL89" s="331"/>
      <c r="AM89" s="331"/>
      <c r="AN89" s="331"/>
      <c r="AO89" s="331"/>
      <c r="AP89" s="332"/>
      <c r="AQ89" s="348" t="s">
        <v>6</v>
      </c>
      <c r="AR89" s="348" t="s">
        <v>142</v>
      </c>
    </row>
    <row r="90" spans="1:44" ht="13.5">
      <c r="A90" s="334"/>
      <c r="B90" s="337"/>
      <c r="C90" s="277"/>
      <c r="D90" s="278"/>
      <c r="E90" s="278"/>
      <c r="F90" s="278"/>
      <c r="G90" s="279"/>
      <c r="H90" s="166">
        <v>1</v>
      </c>
      <c r="I90" s="163">
        <v>2</v>
      </c>
      <c r="J90" s="163">
        <v>3</v>
      </c>
      <c r="K90" s="164">
        <v>4</v>
      </c>
      <c r="L90" s="162">
        <v>5</v>
      </c>
      <c r="M90" s="163">
        <v>6</v>
      </c>
      <c r="N90" s="165">
        <v>7</v>
      </c>
      <c r="O90" s="166">
        <v>8</v>
      </c>
      <c r="P90" s="163">
        <v>9</v>
      </c>
      <c r="Q90" s="163">
        <v>10</v>
      </c>
      <c r="R90" s="164">
        <v>11</v>
      </c>
      <c r="S90" s="162">
        <v>12</v>
      </c>
      <c r="T90" s="163">
        <v>13</v>
      </c>
      <c r="U90" s="165">
        <v>14</v>
      </c>
      <c r="V90" s="166">
        <v>15</v>
      </c>
      <c r="W90" s="163">
        <v>16</v>
      </c>
      <c r="X90" s="163">
        <v>17</v>
      </c>
      <c r="Y90" s="164">
        <v>18</v>
      </c>
      <c r="Z90" s="162">
        <v>19</v>
      </c>
      <c r="AA90" s="163">
        <v>20</v>
      </c>
      <c r="AB90" s="165">
        <v>21</v>
      </c>
      <c r="AC90" s="166">
        <v>22</v>
      </c>
      <c r="AD90" s="163">
        <v>23</v>
      </c>
      <c r="AE90" s="163">
        <v>24</v>
      </c>
      <c r="AF90" s="164">
        <v>25</v>
      </c>
      <c r="AG90" s="162">
        <v>26</v>
      </c>
      <c r="AH90" s="163">
        <v>27</v>
      </c>
      <c r="AI90" s="167">
        <v>28</v>
      </c>
      <c r="AJ90" s="325" t="s">
        <v>107</v>
      </c>
      <c r="AK90" s="319"/>
      <c r="AL90" s="320"/>
      <c r="AM90" s="318" t="s">
        <v>7</v>
      </c>
      <c r="AN90" s="319"/>
      <c r="AO90" s="320"/>
      <c r="AP90" s="90" t="s">
        <v>108</v>
      </c>
      <c r="AQ90" s="349"/>
      <c r="AR90" s="349"/>
    </row>
    <row r="91" spans="1:44" ht="13.5">
      <c r="A91" s="335"/>
      <c r="B91" s="338"/>
      <c r="C91" s="351" t="s">
        <v>148</v>
      </c>
      <c r="D91" s="352"/>
      <c r="E91" s="352"/>
      <c r="F91" s="352"/>
      <c r="G91" s="353"/>
      <c r="H91" s="94" t="s">
        <v>18</v>
      </c>
      <c r="I91" s="92" t="s">
        <v>19</v>
      </c>
      <c r="J91" s="92" t="s">
        <v>20</v>
      </c>
      <c r="K91" s="92" t="s">
        <v>21</v>
      </c>
      <c r="L91" s="92" t="s">
        <v>22</v>
      </c>
      <c r="M91" s="92" t="s">
        <v>23</v>
      </c>
      <c r="N91" s="93" t="s">
        <v>24</v>
      </c>
      <c r="O91" s="94" t="s">
        <v>18</v>
      </c>
      <c r="P91" s="92" t="s">
        <v>19</v>
      </c>
      <c r="Q91" s="92" t="s">
        <v>20</v>
      </c>
      <c r="R91" s="92" t="s">
        <v>21</v>
      </c>
      <c r="S91" s="92" t="s">
        <v>22</v>
      </c>
      <c r="T91" s="92" t="s">
        <v>23</v>
      </c>
      <c r="U91" s="93" t="s">
        <v>24</v>
      </c>
      <c r="V91" s="94" t="s">
        <v>18</v>
      </c>
      <c r="W91" s="92" t="s">
        <v>19</v>
      </c>
      <c r="X91" s="92" t="s">
        <v>20</v>
      </c>
      <c r="Y91" s="92" t="s">
        <v>21</v>
      </c>
      <c r="Z91" s="92" t="s">
        <v>22</v>
      </c>
      <c r="AA91" s="92" t="s">
        <v>23</v>
      </c>
      <c r="AB91" s="93" t="s">
        <v>24</v>
      </c>
      <c r="AC91" s="94" t="s">
        <v>18</v>
      </c>
      <c r="AD91" s="92" t="s">
        <v>19</v>
      </c>
      <c r="AE91" s="92" t="s">
        <v>20</v>
      </c>
      <c r="AF91" s="92" t="s">
        <v>21</v>
      </c>
      <c r="AG91" s="92" t="s">
        <v>22</v>
      </c>
      <c r="AH91" s="92" t="s">
        <v>23</v>
      </c>
      <c r="AI91" s="93" t="s">
        <v>24</v>
      </c>
      <c r="AJ91" s="326" t="s">
        <v>106</v>
      </c>
      <c r="AK91" s="323"/>
      <c r="AL91" s="324"/>
      <c r="AM91" s="322" t="s">
        <v>90</v>
      </c>
      <c r="AN91" s="323"/>
      <c r="AO91" s="324"/>
      <c r="AP91" s="95" t="s">
        <v>109</v>
      </c>
      <c r="AQ91" s="350"/>
      <c r="AR91" s="350"/>
    </row>
    <row r="92" spans="1:44" ht="13.5">
      <c r="A92" s="168" t="s">
        <v>181</v>
      </c>
      <c r="B92" s="97"/>
      <c r="C92" s="354"/>
      <c r="D92" s="355"/>
      <c r="E92" s="355"/>
      <c r="F92" s="355"/>
      <c r="G92" s="356"/>
      <c r="H92" s="102"/>
      <c r="I92" s="99"/>
      <c r="J92" s="99"/>
      <c r="K92" s="99"/>
      <c r="L92" s="99"/>
      <c r="M92" s="100"/>
      <c r="N92" s="101"/>
      <c r="O92" s="102"/>
      <c r="P92" s="100"/>
      <c r="Q92" s="99"/>
      <c r="R92" s="99"/>
      <c r="S92" s="99"/>
      <c r="T92" s="100"/>
      <c r="U92" s="101"/>
      <c r="V92" s="102"/>
      <c r="W92" s="100"/>
      <c r="X92" s="99"/>
      <c r="Y92" s="99"/>
      <c r="Z92" s="99"/>
      <c r="AA92" s="100"/>
      <c r="AB92" s="101"/>
      <c r="AC92" s="102"/>
      <c r="AD92" s="100"/>
      <c r="AE92" s="99"/>
      <c r="AF92" s="99"/>
      <c r="AG92" s="99"/>
      <c r="AH92" s="100"/>
      <c r="AI92" s="101"/>
      <c r="AJ92" s="227"/>
      <c r="AK92" s="228"/>
      <c r="AL92" s="301"/>
      <c r="AM92" s="300"/>
      <c r="AN92" s="228"/>
      <c r="AO92" s="301"/>
      <c r="AP92" s="188"/>
      <c r="AQ92" s="189"/>
      <c r="AR92" s="189"/>
    </row>
    <row r="93" spans="1:44" ht="13.5">
      <c r="A93" s="170" t="s">
        <v>94</v>
      </c>
      <c r="B93" s="106" t="s">
        <v>27</v>
      </c>
      <c r="C93" s="357" t="s">
        <v>104</v>
      </c>
      <c r="D93" s="358"/>
      <c r="E93" s="358"/>
      <c r="F93" s="358"/>
      <c r="G93" s="359"/>
      <c r="H93" s="174" t="s">
        <v>70</v>
      </c>
      <c r="I93" s="172" t="s">
        <v>182</v>
      </c>
      <c r="J93" s="108" t="s">
        <v>92</v>
      </c>
      <c r="K93" s="108" t="s">
        <v>92</v>
      </c>
      <c r="L93" s="108" t="s">
        <v>183</v>
      </c>
      <c r="M93" s="108" t="s">
        <v>184</v>
      </c>
      <c r="N93" s="109" t="s">
        <v>185</v>
      </c>
      <c r="O93" s="110" t="s">
        <v>92</v>
      </c>
      <c r="P93" s="108" t="s">
        <v>183</v>
      </c>
      <c r="Q93" s="108" t="s">
        <v>184</v>
      </c>
      <c r="R93" s="172" t="s">
        <v>70</v>
      </c>
      <c r="S93" s="172" t="s">
        <v>42</v>
      </c>
      <c r="T93" s="108" t="s">
        <v>92</v>
      </c>
      <c r="U93" s="109" t="s">
        <v>92</v>
      </c>
      <c r="V93" s="110" t="s">
        <v>51</v>
      </c>
      <c r="W93" s="108" t="s">
        <v>183</v>
      </c>
      <c r="X93" s="108" t="s">
        <v>51</v>
      </c>
      <c r="Y93" s="108" t="s">
        <v>52</v>
      </c>
      <c r="Z93" s="108" t="s">
        <v>183</v>
      </c>
      <c r="AA93" s="108" t="s">
        <v>92</v>
      </c>
      <c r="AB93" s="173" t="s">
        <v>70</v>
      </c>
      <c r="AC93" s="174" t="s">
        <v>42</v>
      </c>
      <c r="AD93" s="108" t="s">
        <v>92</v>
      </c>
      <c r="AE93" s="108" t="s">
        <v>92</v>
      </c>
      <c r="AF93" s="108" t="s">
        <v>29</v>
      </c>
      <c r="AG93" s="108" t="s">
        <v>51</v>
      </c>
      <c r="AH93" s="108" t="s">
        <v>52</v>
      </c>
      <c r="AI93" s="109" t="s">
        <v>29</v>
      </c>
      <c r="AJ93" s="229">
        <f>COUNTIF(H93:AI93,$B$26)*$I$26+COUNTIF(H93:AI93,$B$27)*$I$27+COUNTIF(H93:AI93,$B$28)*$I$28+COUNTIF(H93:AI93,$B$29)*$I$29+COUNTIF(H93:AI93,$B$30)*$I$30+COUNTIF(H93:AI93,$L$26)*$S$26+COUNTIF(H93:AI93,$L$27)*$S$27+COUNTIF(H93:AI93,$L$28)*$S$28+COUNTIF(H93:AI93,$L$29)*$S$29+COUNTIF(H93:AI93,$L$30)*$S$30+COUNTIF(H93:AI93,$W$26)*$AC$26+COUNTIF(H93:AI93,$V$27)*$AC$27+COUNTIF(H93:AI93,$V$28)*$AC$28+COUNTIF(H93:AI93,$V$29)*$AC$29+COUNTIF(H93:AI93,$V$30)*$AC$30</f>
        <v>160</v>
      </c>
      <c r="AK93" s="230"/>
      <c r="AL93" s="303"/>
      <c r="AM93" s="302">
        <f>AJ93/4</f>
        <v>40</v>
      </c>
      <c r="AN93" s="230"/>
      <c r="AO93" s="303"/>
      <c r="AP93" s="111">
        <v>1</v>
      </c>
      <c r="AQ93" s="175" t="s">
        <v>33</v>
      </c>
      <c r="AR93" s="175"/>
    </row>
    <row r="94" spans="1:44" ht="13.5">
      <c r="A94" s="170" t="s">
        <v>32</v>
      </c>
      <c r="B94" s="106" t="s">
        <v>27</v>
      </c>
      <c r="C94" s="357" t="s">
        <v>73</v>
      </c>
      <c r="D94" s="358"/>
      <c r="E94" s="358"/>
      <c r="F94" s="358"/>
      <c r="G94" s="359"/>
      <c r="H94" s="107" t="s">
        <v>29</v>
      </c>
      <c r="I94" s="108" t="s">
        <v>51</v>
      </c>
      <c r="J94" s="172" t="s">
        <v>70</v>
      </c>
      <c r="K94" s="172" t="s">
        <v>42</v>
      </c>
      <c r="L94" s="107" t="s">
        <v>92</v>
      </c>
      <c r="M94" s="107" t="s">
        <v>92</v>
      </c>
      <c r="N94" s="109" t="s">
        <v>29</v>
      </c>
      <c r="O94" s="107" t="s">
        <v>51</v>
      </c>
      <c r="P94" s="108" t="s">
        <v>52</v>
      </c>
      <c r="Q94" s="108" t="s">
        <v>92</v>
      </c>
      <c r="R94" s="108" t="s">
        <v>29</v>
      </c>
      <c r="S94" s="108" t="s">
        <v>51</v>
      </c>
      <c r="T94" s="172" t="s">
        <v>70</v>
      </c>
      <c r="U94" s="173" t="s">
        <v>42</v>
      </c>
      <c r="V94" s="107" t="s">
        <v>92</v>
      </c>
      <c r="W94" s="108" t="s">
        <v>92</v>
      </c>
      <c r="X94" s="108" t="s">
        <v>52</v>
      </c>
      <c r="Y94" s="108" t="s">
        <v>29</v>
      </c>
      <c r="Z94" s="108" t="s">
        <v>51</v>
      </c>
      <c r="AA94" s="108" t="s">
        <v>51</v>
      </c>
      <c r="AB94" s="109" t="s">
        <v>29</v>
      </c>
      <c r="AC94" s="107" t="s">
        <v>92</v>
      </c>
      <c r="AD94" s="172" t="s">
        <v>70</v>
      </c>
      <c r="AE94" s="172" t="s">
        <v>42</v>
      </c>
      <c r="AF94" s="108" t="s">
        <v>92</v>
      </c>
      <c r="AG94" s="108" t="s">
        <v>92</v>
      </c>
      <c r="AH94" s="108" t="s">
        <v>51</v>
      </c>
      <c r="AI94" s="109" t="s">
        <v>51</v>
      </c>
      <c r="AJ94" s="229">
        <f>COUNTIF(H94:AI94,$B$26)*$I$26+COUNTIF(H94:AI94,$B$27)*$I$27+COUNTIF(H94:AI94,$B$28)*$I$28+COUNTIF(H94:AI94,$B$29)*$I$29+COUNTIF(H94:AI94,$B$30)*$I$30+COUNTIF(H94:AI94,$L$26)*$S$26+COUNTIF(H94:AI94,$L$27)*$S$27+COUNTIF(H94:AI94,$L$28)*$S$28+COUNTIF(H94:AI94,$L$29)*$S$29+COUNTIF(H94:AI94,$L$30)*$S$30+COUNTIF(H94:AI94,$W$26)*$AC$26+COUNTIF(H94:AI94,$V$27)*$AC$27+COUNTIF(H94:AI94,$V$28)*$AC$28+COUNTIF(H94:AI94,$V$29)*$AC$29+COUNTIF(H94:AI94,$V$30)*$AC$30</f>
        <v>160</v>
      </c>
      <c r="AK94" s="230"/>
      <c r="AL94" s="303"/>
      <c r="AM94" s="302">
        <f>AJ94/4</f>
        <v>40</v>
      </c>
      <c r="AN94" s="230"/>
      <c r="AO94" s="303"/>
      <c r="AP94" s="111">
        <v>1</v>
      </c>
      <c r="AQ94" s="175" t="s">
        <v>33</v>
      </c>
      <c r="AR94" s="175"/>
    </row>
    <row r="95" spans="1:44" ht="13.5">
      <c r="A95" s="170" t="s">
        <v>32</v>
      </c>
      <c r="B95" s="106" t="s">
        <v>27</v>
      </c>
      <c r="C95" s="357" t="s">
        <v>74</v>
      </c>
      <c r="D95" s="358"/>
      <c r="E95" s="358"/>
      <c r="F95" s="358"/>
      <c r="G95" s="359"/>
      <c r="H95" s="107" t="s">
        <v>92</v>
      </c>
      <c r="I95" s="108" t="s">
        <v>29</v>
      </c>
      <c r="J95" s="108" t="s">
        <v>51</v>
      </c>
      <c r="K95" s="108" t="s">
        <v>52</v>
      </c>
      <c r="L95" s="171" t="s">
        <v>70</v>
      </c>
      <c r="M95" s="171" t="s">
        <v>42</v>
      </c>
      <c r="N95" s="109" t="s">
        <v>92</v>
      </c>
      <c r="O95" s="107" t="s">
        <v>92</v>
      </c>
      <c r="P95" s="108" t="s">
        <v>51</v>
      </c>
      <c r="Q95" s="108" t="s">
        <v>29</v>
      </c>
      <c r="R95" s="108" t="s">
        <v>52</v>
      </c>
      <c r="S95" s="108" t="s">
        <v>92</v>
      </c>
      <c r="T95" s="108" t="s">
        <v>29</v>
      </c>
      <c r="U95" s="109" t="s">
        <v>51</v>
      </c>
      <c r="V95" s="171" t="s">
        <v>70</v>
      </c>
      <c r="W95" s="172" t="s">
        <v>42</v>
      </c>
      <c r="X95" s="108" t="s">
        <v>92</v>
      </c>
      <c r="Y95" s="108" t="s">
        <v>92</v>
      </c>
      <c r="Z95" s="108" t="s">
        <v>52</v>
      </c>
      <c r="AA95" s="108" t="s">
        <v>29</v>
      </c>
      <c r="AB95" s="109" t="s">
        <v>51</v>
      </c>
      <c r="AC95" s="107" t="s">
        <v>51</v>
      </c>
      <c r="AD95" s="108" t="s">
        <v>29</v>
      </c>
      <c r="AE95" s="108" t="s">
        <v>92</v>
      </c>
      <c r="AF95" s="172" t="s">
        <v>70</v>
      </c>
      <c r="AG95" s="172" t="s">
        <v>42</v>
      </c>
      <c r="AH95" s="108" t="s">
        <v>92</v>
      </c>
      <c r="AI95" s="109" t="s">
        <v>52</v>
      </c>
      <c r="AJ95" s="229">
        <f>COUNTIF(H95:AI95,$B$26)*$I$26+COUNTIF(H95:AI95,$B$27)*$I$27+COUNTIF(H95:AI95,$B$28)*$I$28+COUNTIF(H95:AI95,$B$29)*$I$29+COUNTIF(H95:AI95,$B$30)*$I$30+COUNTIF(H95:AI95,$L$26)*$S$26+COUNTIF(H95:AI95,$L$27)*$S$27+COUNTIF(H95:AI95,$L$28)*$S$28+COUNTIF(H95:AI95,$L$29)*$S$29+COUNTIF(H95:AI95,$L$30)*$S$30+COUNTIF(H95:AI95,$W$26)*$AC$26+COUNTIF(H95:AI95,$V$27)*$AC$27+COUNTIF(H95:AI95,$V$28)*$AC$28+COUNTIF(H95:AI95,$V$29)*$AC$29+COUNTIF(H95:AI95,$V$30)*$AC$30</f>
        <v>160</v>
      </c>
      <c r="AK95" s="230"/>
      <c r="AL95" s="303"/>
      <c r="AM95" s="302">
        <f>AJ95/4</f>
        <v>40</v>
      </c>
      <c r="AN95" s="230"/>
      <c r="AO95" s="303"/>
      <c r="AP95" s="111">
        <v>1</v>
      </c>
      <c r="AQ95" s="175" t="s">
        <v>33</v>
      </c>
      <c r="AR95" s="175"/>
    </row>
    <row r="96" spans="1:44" ht="13.5">
      <c r="A96" s="170" t="s">
        <v>32</v>
      </c>
      <c r="B96" s="106" t="s">
        <v>27</v>
      </c>
      <c r="C96" s="357" t="s">
        <v>75</v>
      </c>
      <c r="D96" s="358"/>
      <c r="E96" s="358"/>
      <c r="F96" s="358"/>
      <c r="G96" s="359"/>
      <c r="H96" s="107" t="s">
        <v>51</v>
      </c>
      <c r="I96" s="108" t="s">
        <v>92</v>
      </c>
      <c r="J96" s="108" t="s">
        <v>92</v>
      </c>
      <c r="K96" s="108" t="s">
        <v>29</v>
      </c>
      <c r="L96" s="107" t="s">
        <v>51</v>
      </c>
      <c r="M96" s="107" t="s">
        <v>52</v>
      </c>
      <c r="N96" s="173" t="s">
        <v>70</v>
      </c>
      <c r="O96" s="171" t="s">
        <v>42</v>
      </c>
      <c r="P96" s="108" t="s">
        <v>92</v>
      </c>
      <c r="Q96" s="108" t="s">
        <v>92</v>
      </c>
      <c r="R96" s="108" t="s">
        <v>51</v>
      </c>
      <c r="S96" s="108" t="s">
        <v>29</v>
      </c>
      <c r="T96" s="108" t="s">
        <v>52</v>
      </c>
      <c r="U96" s="109" t="s">
        <v>92</v>
      </c>
      <c r="V96" s="107" t="s">
        <v>29</v>
      </c>
      <c r="W96" s="108" t="s">
        <v>51</v>
      </c>
      <c r="X96" s="172" t="s">
        <v>70</v>
      </c>
      <c r="Y96" s="172" t="s">
        <v>42</v>
      </c>
      <c r="Z96" s="108" t="s">
        <v>92</v>
      </c>
      <c r="AA96" s="108" t="s">
        <v>92</v>
      </c>
      <c r="AB96" s="109" t="s">
        <v>52</v>
      </c>
      <c r="AC96" s="107" t="s">
        <v>29</v>
      </c>
      <c r="AD96" s="108" t="s">
        <v>51</v>
      </c>
      <c r="AE96" s="108" t="s">
        <v>51</v>
      </c>
      <c r="AF96" s="108" t="s">
        <v>52</v>
      </c>
      <c r="AG96" s="108" t="s">
        <v>92</v>
      </c>
      <c r="AH96" s="172" t="s">
        <v>70</v>
      </c>
      <c r="AI96" s="173" t="s">
        <v>42</v>
      </c>
      <c r="AJ96" s="229">
        <f>COUNTIF(H96:AI96,$B$26)*$I$26+COUNTIF(H96:AI96,$B$27)*$I$27+COUNTIF(H96:AI96,$B$28)*$I$28+COUNTIF(H96:AI96,$B$29)*$I$29+COUNTIF(H96:AI96,$B$30)*$I$30+COUNTIF(H96:AI96,$L$26)*$S$26+COUNTIF(H96:AI96,$L$27)*$S$27+COUNTIF(H96:AI96,$L$28)*$S$28+COUNTIF(H96:AI96,$L$29)*$S$29+COUNTIF(H96:AI96,$L$30)*$S$30+COUNTIF(H96:AI96,$W$26)*$AC$26+COUNTIF(H96:AI96,$V$27)*$AC$27+COUNTIF(H96:AI96,$V$28)*$AC$28+COUNTIF(H96:AI96,$V$29)*$AC$29+COUNTIF(H96:AI96,$V$30)*$AC$30</f>
        <v>160</v>
      </c>
      <c r="AK96" s="230"/>
      <c r="AL96" s="303"/>
      <c r="AM96" s="302">
        <f>AJ96/4</f>
        <v>40</v>
      </c>
      <c r="AN96" s="230"/>
      <c r="AO96" s="303"/>
      <c r="AP96" s="111">
        <v>1</v>
      </c>
      <c r="AQ96" s="175" t="s">
        <v>33</v>
      </c>
      <c r="AR96" s="175"/>
    </row>
    <row r="97" spans="1:44" ht="13.5">
      <c r="A97" s="190" t="s">
        <v>32</v>
      </c>
      <c r="B97" s="120" t="s">
        <v>27</v>
      </c>
      <c r="C97" s="372" t="s">
        <v>76</v>
      </c>
      <c r="D97" s="373"/>
      <c r="E97" s="373"/>
      <c r="F97" s="373"/>
      <c r="G97" s="374"/>
      <c r="H97" s="121" t="s">
        <v>92</v>
      </c>
      <c r="I97" s="122" t="s">
        <v>52</v>
      </c>
      <c r="J97" s="122" t="s">
        <v>29</v>
      </c>
      <c r="K97" s="122" t="s">
        <v>51</v>
      </c>
      <c r="L97" s="121" t="s">
        <v>92</v>
      </c>
      <c r="M97" s="121" t="s">
        <v>29</v>
      </c>
      <c r="N97" s="123" t="s">
        <v>51</v>
      </c>
      <c r="O97" s="121" t="s">
        <v>29</v>
      </c>
      <c r="P97" s="191" t="s">
        <v>70</v>
      </c>
      <c r="Q97" s="191" t="s">
        <v>42</v>
      </c>
      <c r="R97" s="122" t="s">
        <v>92</v>
      </c>
      <c r="S97" s="122" t="s">
        <v>92</v>
      </c>
      <c r="T97" s="122" t="s">
        <v>51</v>
      </c>
      <c r="U97" s="123" t="s">
        <v>29</v>
      </c>
      <c r="V97" s="121" t="s">
        <v>52</v>
      </c>
      <c r="W97" s="122" t="s">
        <v>92</v>
      </c>
      <c r="X97" s="122" t="s">
        <v>29</v>
      </c>
      <c r="Y97" s="122" t="s">
        <v>51</v>
      </c>
      <c r="Z97" s="191" t="s">
        <v>70</v>
      </c>
      <c r="AA97" s="191" t="s">
        <v>42</v>
      </c>
      <c r="AB97" s="123" t="s">
        <v>92</v>
      </c>
      <c r="AC97" s="121" t="s">
        <v>92</v>
      </c>
      <c r="AD97" s="122" t="s">
        <v>52</v>
      </c>
      <c r="AE97" s="122" t="s">
        <v>29</v>
      </c>
      <c r="AF97" s="122" t="s">
        <v>51</v>
      </c>
      <c r="AG97" s="122" t="s">
        <v>29</v>
      </c>
      <c r="AH97" s="122" t="s">
        <v>29</v>
      </c>
      <c r="AI97" s="123" t="s">
        <v>92</v>
      </c>
      <c r="AJ97" s="321">
        <f>COUNTIF(H97:AI97,$B$26)*$I$26+COUNTIF(H97:AI97,$B$27)*$I$27+COUNTIF(H97:AI97,$B$28)*$I$28+COUNTIF(H97:AI97,$B$29)*$I$29+COUNTIF(H97:AI97,$B$30)*$I$30+COUNTIF(H97:AI97,$L$26)*$S$26+COUNTIF(H97:AI97,$L$27)*$S$27+COUNTIF(H97:AI97,$L$28)*$S$28+COUNTIF(H97:AI97,$L$29)*$S$29+COUNTIF(H97:AI97,$L$30)*$S$30+COUNTIF(H97:AI97,$W$26)*$AC$26+COUNTIF(H97:AI97,$V$27)*$AC$27+COUNTIF(H97:AI97,$V$28)*$AC$28+COUNTIF(H97:AI97,$V$29)*$AC$29+COUNTIF(H97:AI97,$V$30)*$AC$30</f>
        <v>160</v>
      </c>
      <c r="AK97" s="310"/>
      <c r="AL97" s="311"/>
      <c r="AM97" s="309">
        <f>AJ97/4</f>
        <v>40</v>
      </c>
      <c r="AN97" s="310"/>
      <c r="AO97" s="311"/>
      <c r="AP97" s="124">
        <v>1</v>
      </c>
      <c r="AQ97" s="187"/>
      <c r="AR97" s="187"/>
    </row>
    <row r="98" spans="1:44" ht="13.5">
      <c r="A98" s="168" t="s">
        <v>186</v>
      </c>
      <c r="B98" s="97"/>
      <c r="C98" s="354"/>
      <c r="D98" s="355"/>
      <c r="E98" s="355"/>
      <c r="F98" s="355"/>
      <c r="G98" s="356"/>
      <c r="H98" s="98"/>
      <c r="I98" s="99"/>
      <c r="J98" s="99"/>
      <c r="K98" s="99"/>
      <c r="L98" s="98"/>
      <c r="M98" s="98"/>
      <c r="N98" s="101"/>
      <c r="O98" s="98"/>
      <c r="P98" s="99"/>
      <c r="Q98" s="99"/>
      <c r="R98" s="99"/>
      <c r="S98" s="99"/>
      <c r="T98" s="99"/>
      <c r="U98" s="101"/>
      <c r="V98" s="98"/>
      <c r="W98" s="99"/>
      <c r="X98" s="99"/>
      <c r="Y98" s="99"/>
      <c r="Z98" s="99"/>
      <c r="AA98" s="99"/>
      <c r="AB98" s="101"/>
      <c r="AC98" s="98"/>
      <c r="AD98" s="99"/>
      <c r="AE98" s="99"/>
      <c r="AF98" s="99"/>
      <c r="AG98" s="99"/>
      <c r="AH98" s="99"/>
      <c r="AI98" s="101"/>
      <c r="AJ98" s="227"/>
      <c r="AK98" s="228"/>
      <c r="AL98" s="301"/>
      <c r="AM98" s="312"/>
      <c r="AN98" s="313"/>
      <c r="AO98" s="314"/>
      <c r="AP98" s="192"/>
      <c r="AQ98" s="193"/>
      <c r="AR98" s="189"/>
    </row>
    <row r="99" spans="1:44" ht="13.5">
      <c r="A99" s="170" t="s">
        <v>94</v>
      </c>
      <c r="B99" s="106" t="s">
        <v>27</v>
      </c>
      <c r="C99" s="357" t="s">
        <v>105</v>
      </c>
      <c r="D99" s="358"/>
      <c r="E99" s="358"/>
      <c r="F99" s="358"/>
      <c r="G99" s="359"/>
      <c r="H99" s="107" t="s">
        <v>92</v>
      </c>
      <c r="I99" s="172" t="s">
        <v>70</v>
      </c>
      <c r="J99" s="172" t="s">
        <v>42</v>
      </c>
      <c r="K99" s="108" t="s">
        <v>92</v>
      </c>
      <c r="L99" s="107" t="s">
        <v>92</v>
      </c>
      <c r="M99" s="107" t="s">
        <v>29</v>
      </c>
      <c r="N99" s="109" t="s">
        <v>51</v>
      </c>
      <c r="O99" s="107" t="s">
        <v>52</v>
      </c>
      <c r="P99" s="108" t="s">
        <v>92</v>
      </c>
      <c r="Q99" s="108" t="s">
        <v>29</v>
      </c>
      <c r="R99" s="108" t="s">
        <v>51</v>
      </c>
      <c r="S99" s="172" t="s">
        <v>70</v>
      </c>
      <c r="T99" s="172" t="s">
        <v>42</v>
      </c>
      <c r="U99" s="109" t="s">
        <v>92</v>
      </c>
      <c r="V99" s="107" t="s">
        <v>92</v>
      </c>
      <c r="W99" s="108" t="s">
        <v>52</v>
      </c>
      <c r="X99" s="108" t="s">
        <v>29</v>
      </c>
      <c r="Y99" s="108" t="s">
        <v>51</v>
      </c>
      <c r="Z99" s="108" t="s">
        <v>52</v>
      </c>
      <c r="AA99" s="108" t="s">
        <v>29</v>
      </c>
      <c r="AB99" s="109" t="s">
        <v>92</v>
      </c>
      <c r="AC99" s="171" t="s">
        <v>70</v>
      </c>
      <c r="AD99" s="172" t="s">
        <v>42</v>
      </c>
      <c r="AE99" s="108" t="s">
        <v>92</v>
      </c>
      <c r="AF99" s="108" t="s">
        <v>52</v>
      </c>
      <c r="AG99" s="108" t="s">
        <v>29</v>
      </c>
      <c r="AH99" s="108" t="s">
        <v>51</v>
      </c>
      <c r="AI99" s="109" t="s">
        <v>52</v>
      </c>
      <c r="AJ99" s="229">
        <f>COUNTIF(H99:AI99,$B$26)*$I$26+COUNTIF(H99:AI99,$B$27)*$I$27+COUNTIF(H99:AI99,$B$28)*$I$28+COUNTIF(H99:AI99,$B$29)*$I$29+COUNTIF(H99:AI99,$B$30)*$I$30+COUNTIF(H99:AI99,$L$26)*$S$26+COUNTIF(H99:AI99,$L$27)*$S$27+COUNTIF(H99:AI99,$L$28)*$S$28+COUNTIF(H99:AI99,$L$29)*$S$29+COUNTIF(H99:AI99,$L$30)*$S$30+COUNTIF(H99:AI99,$W$26)*$AC$26+COUNTIF(H99:AI99,$V$27)*$AC$27+COUNTIF(H99:AI99,$V$28)*$AC$28+COUNTIF(H99:AI99,$V$29)*$AC$29+COUNTIF(H99:AI99,$V$30)*$AC$30</f>
        <v>160</v>
      </c>
      <c r="AK99" s="230"/>
      <c r="AL99" s="303"/>
      <c r="AM99" s="302">
        <f>AJ99/4</f>
        <v>40</v>
      </c>
      <c r="AN99" s="230"/>
      <c r="AO99" s="303"/>
      <c r="AP99" s="111">
        <v>1</v>
      </c>
      <c r="AQ99" s="175" t="s">
        <v>33</v>
      </c>
      <c r="AR99" s="175"/>
    </row>
    <row r="100" spans="1:44" ht="13.5">
      <c r="A100" s="170" t="s">
        <v>32</v>
      </c>
      <c r="B100" s="106" t="s">
        <v>27</v>
      </c>
      <c r="C100" s="357" t="s">
        <v>77</v>
      </c>
      <c r="D100" s="358"/>
      <c r="E100" s="358"/>
      <c r="F100" s="358"/>
      <c r="G100" s="359"/>
      <c r="H100" s="107" t="s">
        <v>29</v>
      </c>
      <c r="I100" s="108" t="s">
        <v>29</v>
      </c>
      <c r="J100" s="108" t="s">
        <v>51</v>
      </c>
      <c r="K100" s="172" t="s">
        <v>70</v>
      </c>
      <c r="L100" s="171" t="s">
        <v>42</v>
      </c>
      <c r="M100" s="107" t="s">
        <v>92</v>
      </c>
      <c r="N100" s="109" t="s">
        <v>92</v>
      </c>
      <c r="O100" s="107" t="s">
        <v>29</v>
      </c>
      <c r="P100" s="108" t="s">
        <v>51</v>
      </c>
      <c r="Q100" s="108" t="s">
        <v>52</v>
      </c>
      <c r="R100" s="108" t="s">
        <v>92</v>
      </c>
      <c r="S100" s="108" t="s">
        <v>29</v>
      </c>
      <c r="T100" s="108" t="s">
        <v>51</v>
      </c>
      <c r="U100" s="173" t="s">
        <v>70</v>
      </c>
      <c r="V100" s="171" t="s">
        <v>42</v>
      </c>
      <c r="W100" s="108" t="s">
        <v>92</v>
      </c>
      <c r="X100" s="108" t="s">
        <v>92</v>
      </c>
      <c r="Y100" s="108" t="s">
        <v>52</v>
      </c>
      <c r="Z100" s="108" t="s">
        <v>29</v>
      </c>
      <c r="AA100" s="108" t="s">
        <v>51</v>
      </c>
      <c r="AB100" s="109" t="s">
        <v>51</v>
      </c>
      <c r="AC100" s="107" t="s">
        <v>29</v>
      </c>
      <c r="AD100" s="108" t="s">
        <v>92</v>
      </c>
      <c r="AE100" s="172" t="s">
        <v>70</v>
      </c>
      <c r="AF100" s="172" t="s">
        <v>42</v>
      </c>
      <c r="AG100" s="108" t="s">
        <v>92</v>
      </c>
      <c r="AH100" s="108" t="s">
        <v>92</v>
      </c>
      <c r="AI100" s="109" t="s">
        <v>51</v>
      </c>
      <c r="AJ100" s="229">
        <f>COUNTIF(H100:AI100,$B$26)*$I$26+COUNTIF(H100:AI100,$B$27)*$I$27+COUNTIF(H100:AI100,$B$28)*$I$28+COUNTIF(H100:AI100,$B$29)*$I$29+COUNTIF(H100:AI100,$B$30)*$I$30+COUNTIF(H100:AI100,$L$26)*$S$26+COUNTIF(H100:AI100,$L$27)*$S$27+COUNTIF(H100:AI100,$L$28)*$S$28+COUNTIF(H100:AI100,$L$29)*$S$29+COUNTIF(H100:AI100,$L$30)*$S$30+COUNTIF(H100:AI100,$W$26)*$AC$26+COUNTIF(H100:AI100,$V$27)*$AC$27+COUNTIF(H100:AI100,$V$28)*$AC$28+COUNTIF(H100:AI100,$V$29)*$AC$29+COUNTIF(H100:AI100,$V$30)*$AC$30</f>
        <v>160</v>
      </c>
      <c r="AK100" s="230"/>
      <c r="AL100" s="303"/>
      <c r="AM100" s="302">
        <f>AJ100/4</f>
        <v>40</v>
      </c>
      <c r="AN100" s="230"/>
      <c r="AO100" s="303"/>
      <c r="AP100" s="111">
        <v>1</v>
      </c>
      <c r="AQ100" s="175" t="s">
        <v>33</v>
      </c>
      <c r="AR100" s="175"/>
    </row>
    <row r="101" spans="1:44" ht="13.5">
      <c r="A101" s="170" t="s">
        <v>32</v>
      </c>
      <c r="B101" s="106" t="s">
        <v>172</v>
      </c>
      <c r="C101" s="357" t="s">
        <v>78</v>
      </c>
      <c r="D101" s="358"/>
      <c r="E101" s="358"/>
      <c r="F101" s="358"/>
      <c r="G101" s="359"/>
      <c r="H101" s="107" t="s">
        <v>51</v>
      </c>
      <c r="I101" s="108" t="s">
        <v>92</v>
      </c>
      <c r="J101" s="108" t="s">
        <v>29</v>
      </c>
      <c r="K101" s="108" t="s">
        <v>51</v>
      </c>
      <c r="L101" s="108" t="s">
        <v>52</v>
      </c>
      <c r="M101" s="172" t="s">
        <v>70</v>
      </c>
      <c r="N101" s="173" t="s">
        <v>42</v>
      </c>
      <c r="O101" s="110" t="s">
        <v>92</v>
      </c>
      <c r="P101" s="108" t="s">
        <v>92</v>
      </c>
      <c r="Q101" s="108" t="s">
        <v>51</v>
      </c>
      <c r="R101" s="108" t="s">
        <v>29</v>
      </c>
      <c r="S101" s="108" t="s">
        <v>52</v>
      </c>
      <c r="T101" s="108" t="s">
        <v>92</v>
      </c>
      <c r="U101" s="109" t="s">
        <v>29</v>
      </c>
      <c r="V101" s="110" t="s">
        <v>51</v>
      </c>
      <c r="W101" s="172" t="s">
        <v>70</v>
      </c>
      <c r="X101" s="172" t="s">
        <v>42</v>
      </c>
      <c r="Y101" s="108" t="s">
        <v>92</v>
      </c>
      <c r="Z101" s="108" t="s">
        <v>92</v>
      </c>
      <c r="AA101" s="108" t="s">
        <v>52</v>
      </c>
      <c r="AB101" s="109" t="s">
        <v>29</v>
      </c>
      <c r="AC101" s="110" t="s">
        <v>51</v>
      </c>
      <c r="AD101" s="108" t="s">
        <v>51</v>
      </c>
      <c r="AE101" s="108" t="s">
        <v>29</v>
      </c>
      <c r="AF101" s="108" t="s">
        <v>92</v>
      </c>
      <c r="AG101" s="172" t="s">
        <v>70</v>
      </c>
      <c r="AH101" s="172" t="s">
        <v>42</v>
      </c>
      <c r="AI101" s="109" t="s">
        <v>92</v>
      </c>
      <c r="AJ101" s="229">
        <f>COUNTIF(H101:AI101,$B$26)*$I$26+COUNTIF(H101:AI101,$B$27)*$I$27+COUNTIF(H101:AI101,$B$28)*$I$28+COUNTIF(H101:AI101,$B$29)*$I$29+COUNTIF(H101:AI101,$B$30)*$I$30+COUNTIF(H101:AI101,$L$26)*$S$26+COUNTIF(H101:AI101,$L$27)*$S$27+COUNTIF(H101:AI101,$L$28)*$S$28+COUNTIF(H101:AI101,$L$29)*$S$29+COUNTIF(H101:AI101,$L$30)*$S$30+COUNTIF(H101:AI101,$W$26)*$AC$26+COUNTIF(H101:AI101,$V$27)*$AC$27+COUNTIF(H101:AI101,$V$28)*$AC$28+COUNTIF(H101:AI101,$V$29)*$AC$29+COUNTIF(H101:AI101,$V$30)*$AC$30</f>
        <v>160</v>
      </c>
      <c r="AK101" s="230"/>
      <c r="AL101" s="303"/>
      <c r="AM101" s="302">
        <f>AJ101/4</f>
        <v>40</v>
      </c>
      <c r="AN101" s="230"/>
      <c r="AO101" s="303"/>
      <c r="AP101" s="111">
        <v>1</v>
      </c>
      <c r="AQ101" s="175" t="s">
        <v>33</v>
      </c>
      <c r="AR101" s="175"/>
    </row>
    <row r="102" spans="1:44" ht="13.5">
      <c r="A102" s="170" t="s">
        <v>32</v>
      </c>
      <c r="B102" s="106" t="s">
        <v>172</v>
      </c>
      <c r="C102" s="357" t="s">
        <v>79</v>
      </c>
      <c r="D102" s="358"/>
      <c r="E102" s="358"/>
      <c r="F102" s="358"/>
      <c r="G102" s="359"/>
      <c r="H102" s="107" t="s">
        <v>52</v>
      </c>
      <c r="I102" s="108" t="s">
        <v>51</v>
      </c>
      <c r="J102" s="108" t="s">
        <v>92</v>
      </c>
      <c r="K102" s="108" t="s">
        <v>92</v>
      </c>
      <c r="L102" s="108" t="s">
        <v>29</v>
      </c>
      <c r="M102" s="108" t="s">
        <v>51</v>
      </c>
      <c r="N102" s="109" t="s">
        <v>52</v>
      </c>
      <c r="O102" s="174" t="s">
        <v>70</v>
      </c>
      <c r="P102" s="172" t="s">
        <v>42</v>
      </c>
      <c r="Q102" s="108" t="s">
        <v>92</v>
      </c>
      <c r="R102" s="108" t="s">
        <v>92</v>
      </c>
      <c r="S102" s="108" t="s">
        <v>51</v>
      </c>
      <c r="T102" s="108" t="s">
        <v>29</v>
      </c>
      <c r="U102" s="109" t="s">
        <v>52</v>
      </c>
      <c r="V102" s="110" t="s">
        <v>92</v>
      </c>
      <c r="W102" s="108" t="s">
        <v>29</v>
      </c>
      <c r="X102" s="108" t="s">
        <v>51</v>
      </c>
      <c r="Y102" s="172" t="s">
        <v>70</v>
      </c>
      <c r="Z102" s="172" t="s">
        <v>42</v>
      </c>
      <c r="AA102" s="108" t="s">
        <v>92</v>
      </c>
      <c r="AB102" s="109" t="s">
        <v>92</v>
      </c>
      <c r="AC102" s="110" t="s">
        <v>52</v>
      </c>
      <c r="AD102" s="108" t="s">
        <v>29</v>
      </c>
      <c r="AE102" s="108" t="s">
        <v>51</v>
      </c>
      <c r="AF102" s="108" t="s">
        <v>51</v>
      </c>
      <c r="AG102" s="108" t="s">
        <v>52</v>
      </c>
      <c r="AH102" s="108" t="s">
        <v>92</v>
      </c>
      <c r="AI102" s="173" t="s">
        <v>70</v>
      </c>
      <c r="AJ102" s="229">
        <f>COUNTIF(H102:AI102,$B$26)*$I$26+COUNTIF(H102:AI102,$B$27)*$I$27+COUNTIF(H102:AI102,$B$28)*$I$28+COUNTIF(H102:AI102,$B$29)*$I$29+COUNTIF(H102:AI102,$B$30)*$I$30+COUNTIF(H102:AI102,$L$26)*$S$26+COUNTIF(H102:AI102,$L$27)*$S$27+COUNTIF(H102:AI102,$L$28)*$S$28+COUNTIF(H102:AI102,$L$29)*$S$29+COUNTIF(H102:AI102,$L$30)*$S$30+COUNTIF(H102:AI102,$W$26)*$AC$26+COUNTIF(H102:AI102,$V$27)*$AC$27+COUNTIF(H102:AI102,$V$28)*$AC$28+COUNTIF(H102:AI102,$V$29)*$AC$29+COUNTIF(H102:AI102,$V$30)*$AC$30</f>
        <v>160</v>
      </c>
      <c r="AK102" s="230"/>
      <c r="AL102" s="303"/>
      <c r="AM102" s="302">
        <f>AJ102/4</f>
        <v>40</v>
      </c>
      <c r="AN102" s="230"/>
      <c r="AO102" s="303"/>
      <c r="AP102" s="111">
        <v>1</v>
      </c>
      <c r="AQ102" s="175"/>
      <c r="AR102" s="175"/>
    </row>
    <row r="103" spans="1:44" ht="13.5">
      <c r="A103" s="190" t="s">
        <v>32</v>
      </c>
      <c r="B103" s="120" t="s">
        <v>27</v>
      </c>
      <c r="C103" s="372" t="s">
        <v>80</v>
      </c>
      <c r="D103" s="373"/>
      <c r="E103" s="373"/>
      <c r="F103" s="373"/>
      <c r="G103" s="374"/>
      <c r="H103" s="194" t="s">
        <v>42</v>
      </c>
      <c r="I103" s="122" t="s">
        <v>92</v>
      </c>
      <c r="J103" s="122" t="s">
        <v>92</v>
      </c>
      <c r="K103" s="122" t="s">
        <v>29</v>
      </c>
      <c r="L103" s="122" t="s">
        <v>51</v>
      </c>
      <c r="M103" s="185" t="s">
        <v>92</v>
      </c>
      <c r="N103" s="123" t="s">
        <v>29</v>
      </c>
      <c r="O103" s="186" t="s">
        <v>51</v>
      </c>
      <c r="P103" s="185" t="s">
        <v>29</v>
      </c>
      <c r="Q103" s="191" t="s">
        <v>70</v>
      </c>
      <c r="R103" s="191" t="s">
        <v>42</v>
      </c>
      <c r="S103" s="122" t="s">
        <v>92</v>
      </c>
      <c r="T103" s="185" t="s">
        <v>92</v>
      </c>
      <c r="U103" s="123" t="s">
        <v>51</v>
      </c>
      <c r="V103" s="186" t="s">
        <v>29</v>
      </c>
      <c r="W103" s="185" t="s">
        <v>51</v>
      </c>
      <c r="X103" s="122" t="s">
        <v>92</v>
      </c>
      <c r="Y103" s="122" t="s">
        <v>29</v>
      </c>
      <c r="Z103" s="122" t="s">
        <v>51</v>
      </c>
      <c r="AA103" s="195" t="s">
        <v>70</v>
      </c>
      <c r="AB103" s="196" t="s">
        <v>42</v>
      </c>
      <c r="AC103" s="186" t="s">
        <v>92</v>
      </c>
      <c r="AD103" s="185" t="s">
        <v>92</v>
      </c>
      <c r="AE103" s="122" t="s">
        <v>52</v>
      </c>
      <c r="AF103" s="122" t="s">
        <v>29</v>
      </c>
      <c r="AG103" s="122" t="s">
        <v>51</v>
      </c>
      <c r="AH103" s="185" t="s">
        <v>29</v>
      </c>
      <c r="AI103" s="197" t="s">
        <v>29</v>
      </c>
      <c r="AJ103" s="321">
        <f>COUNTIF(H103:AI103,$B$26)*$I$26+COUNTIF(H103:AI103,$B$27)*$I$27+COUNTIF(H103:AI103,$B$28)*$I$28+COUNTIF(H103:AI103,$B$29)*$I$29+COUNTIF(H103:AI103,$B$30)*$I$30+COUNTIF(H103:AI103,$L$26)*$S$26+COUNTIF(H103:AI103,$L$27)*$S$27+COUNTIF(H103:AI103,$L$28)*$S$28+COUNTIF(H103:AI103,$L$29)*$S$29+COUNTIF(H103:AI103,$L$30)*$S$30+COUNTIF(H103:AI103,$W$26)*$AC$26+COUNTIF(H103:AI103,$V$27)*$AC$27+COUNTIF(H103:AI103,$V$28)*$AC$28+COUNTIF(H103:AI103,$V$29)*$AC$29+COUNTIF(H103:AI103,$V$30)*$AC$30</f>
        <v>160</v>
      </c>
      <c r="AK103" s="310"/>
      <c r="AL103" s="311"/>
      <c r="AM103" s="309">
        <f>AJ103/4</f>
        <v>40</v>
      </c>
      <c r="AN103" s="310"/>
      <c r="AO103" s="311"/>
      <c r="AP103" s="124">
        <v>1</v>
      </c>
      <c r="AQ103" s="187"/>
      <c r="AR103" s="187"/>
    </row>
    <row r="104" spans="1:44" s="71" customFormat="1" ht="7.5" customHeight="1" thickBot="1">
      <c r="A104" s="134"/>
      <c r="B104" s="135"/>
      <c r="C104" s="136"/>
      <c r="D104" s="136"/>
      <c r="E104" s="136"/>
      <c r="F104" s="136"/>
      <c r="G104" s="135"/>
      <c r="H104" s="136"/>
      <c r="I104" s="135"/>
      <c r="J104" s="136"/>
      <c r="K104" s="136"/>
      <c r="L104" s="136"/>
      <c r="M104" s="136"/>
      <c r="N104" s="136"/>
      <c r="O104" s="136"/>
      <c r="P104" s="136"/>
      <c r="Q104" s="135"/>
      <c r="R104" s="135"/>
      <c r="S104" s="135"/>
      <c r="T104" s="135"/>
      <c r="U104" s="135"/>
      <c r="V104" s="135"/>
      <c r="W104" s="135"/>
      <c r="X104" s="135"/>
      <c r="Y104" s="135"/>
      <c r="Z104" s="135"/>
      <c r="AA104" s="135"/>
      <c r="AB104" s="135"/>
      <c r="AC104" s="135"/>
      <c r="AD104" s="135"/>
      <c r="AE104" s="135"/>
      <c r="AF104" s="135"/>
      <c r="AG104" s="135"/>
      <c r="AH104" s="135"/>
      <c r="AI104" s="135"/>
      <c r="AJ104" s="137"/>
      <c r="AK104" s="137"/>
      <c r="AL104" s="137"/>
      <c r="AM104" s="137"/>
      <c r="AN104" s="137"/>
      <c r="AO104" s="137"/>
      <c r="AP104" s="137"/>
      <c r="AQ104" s="137"/>
      <c r="AR104" s="69"/>
    </row>
    <row r="105" spans="1:44" ht="15.75" customHeight="1" thickBot="1">
      <c r="A105" s="138" t="s">
        <v>187</v>
      </c>
      <c r="B105" s="364" t="s">
        <v>188</v>
      </c>
      <c r="C105" s="364"/>
      <c r="D105" s="364"/>
      <c r="E105" s="364"/>
      <c r="F105" s="140"/>
      <c r="G105" s="139" t="s">
        <v>189</v>
      </c>
      <c r="H105" s="140"/>
      <c r="I105" s="343" t="s">
        <v>129</v>
      </c>
      <c r="J105" s="344"/>
      <c r="K105" s="344"/>
      <c r="L105" s="344"/>
      <c r="M105" s="344"/>
      <c r="N105" s="344"/>
      <c r="O105" s="345"/>
      <c r="P105" s="140"/>
      <c r="Q105" s="140"/>
      <c r="R105" s="140"/>
      <c r="S105" s="140"/>
      <c r="T105" s="140"/>
      <c r="U105" s="140"/>
      <c r="V105" s="140"/>
      <c r="W105" s="140"/>
      <c r="X105" s="140"/>
      <c r="Y105" s="140"/>
      <c r="Z105" s="140"/>
      <c r="AA105" s="140"/>
      <c r="AB105" s="140"/>
      <c r="AC105" s="140"/>
      <c r="AD105" s="140"/>
      <c r="AE105" s="140"/>
      <c r="AF105" s="140"/>
      <c r="AG105" s="140"/>
      <c r="AH105" s="140"/>
      <c r="AI105" s="141"/>
      <c r="AJ105" s="141"/>
      <c r="AK105" s="141"/>
      <c r="AL105" s="141"/>
      <c r="AM105" s="141"/>
      <c r="AN105" s="141"/>
      <c r="AO105" s="141"/>
      <c r="AP105" s="141"/>
      <c r="AQ105" s="141"/>
      <c r="AR105" s="41"/>
    </row>
    <row r="106" spans="1:44" s="70" customFormat="1" ht="7.5" customHeight="1">
      <c r="A106" s="134"/>
      <c r="B106" s="136"/>
      <c r="C106" s="136"/>
      <c r="D106" s="136"/>
      <c r="E106" s="136"/>
      <c r="F106" s="135"/>
      <c r="G106" s="136"/>
      <c r="H106" s="135"/>
      <c r="I106" s="136"/>
      <c r="J106" s="136"/>
      <c r="K106" s="136"/>
      <c r="L106" s="136"/>
      <c r="M106" s="136"/>
      <c r="N106" s="136"/>
      <c r="O106" s="136"/>
      <c r="P106" s="135"/>
      <c r="Q106" s="135"/>
      <c r="R106" s="135"/>
      <c r="S106" s="135"/>
      <c r="T106" s="135"/>
      <c r="U106" s="135"/>
      <c r="V106" s="135"/>
      <c r="W106" s="135"/>
      <c r="X106" s="135"/>
      <c r="Y106" s="135"/>
      <c r="Z106" s="135"/>
      <c r="AA106" s="135"/>
      <c r="AB106" s="135"/>
      <c r="AC106" s="135"/>
      <c r="AD106" s="135"/>
      <c r="AE106" s="135"/>
      <c r="AF106" s="135"/>
      <c r="AG106" s="135"/>
      <c r="AH106" s="135"/>
      <c r="AI106" s="137"/>
      <c r="AJ106" s="137"/>
      <c r="AK106" s="137"/>
      <c r="AL106" s="137"/>
      <c r="AM106" s="137"/>
      <c r="AN106" s="137"/>
      <c r="AO106" s="137"/>
      <c r="AP106" s="137"/>
      <c r="AQ106" s="137"/>
      <c r="AR106" s="69"/>
    </row>
    <row r="107" spans="1:44" ht="13.5">
      <c r="A107" s="4" t="s">
        <v>139</v>
      </c>
      <c r="B107" s="14" t="s">
        <v>206</v>
      </c>
      <c r="D107" s="14"/>
      <c r="E107" s="14"/>
      <c r="F107" s="14"/>
      <c r="G107" s="14"/>
      <c r="H107" s="14"/>
      <c r="I107" s="14"/>
      <c r="J107" s="14"/>
      <c r="K107" s="14"/>
      <c r="L107" s="14"/>
      <c r="M107" s="48" t="s">
        <v>133</v>
      </c>
      <c r="N107" s="253">
        <v>49</v>
      </c>
      <c r="O107" s="253"/>
      <c r="P107" s="44" t="s">
        <v>132</v>
      </c>
      <c r="Q107" s="253">
        <v>50</v>
      </c>
      <c r="R107" s="226"/>
      <c r="S107" s="14" t="s">
        <v>134</v>
      </c>
      <c r="T107" s="14"/>
      <c r="U107" s="14"/>
      <c r="V107" s="14" t="s">
        <v>207</v>
      </c>
      <c r="X107" s="14"/>
      <c r="Y107" s="14"/>
      <c r="Z107" s="14"/>
      <c r="AA107" s="14"/>
      <c r="AB107" s="14"/>
      <c r="AC107" s="14"/>
      <c r="AD107" s="14"/>
      <c r="AE107" s="14"/>
      <c r="AF107" s="48"/>
      <c r="AG107" s="48" t="s">
        <v>133</v>
      </c>
      <c r="AH107" s="253">
        <v>9</v>
      </c>
      <c r="AI107" s="253"/>
      <c r="AJ107" s="44" t="s">
        <v>132</v>
      </c>
      <c r="AK107" s="253">
        <v>10</v>
      </c>
      <c r="AL107" s="226"/>
      <c r="AM107" s="308"/>
      <c r="AN107" s="14" t="s">
        <v>134</v>
      </c>
      <c r="AO107" s="27"/>
      <c r="AP107" s="27"/>
      <c r="AQ107" s="27"/>
      <c r="AR107" s="41"/>
    </row>
    <row r="108" spans="1:44" ht="13.5">
      <c r="A108" s="142"/>
      <c r="B108" s="143" t="s">
        <v>191</v>
      </c>
      <c r="D108" s="140"/>
      <c r="E108" s="140"/>
      <c r="F108" s="140"/>
      <c r="G108" s="140"/>
      <c r="H108" s="144"/>
      <c r="I108" s="144"/>
      <c r="J108" s="144"/>
      <c r="K108" s="144"/>
      <c r="L108" s="144"/>
      <c r="M108" s="144"/>
      <c r="N108" s="144"/>
      <c r="O108" s="144"/>
      <c r="P108" s="144"/>
      <c r="Q108" s="144"/>
      <c r="R108" s="144"/>
      <c r="S108" s="140"/>
      <c r="T108" s="144"/>
      <c r="U108" s="144"/>
      <c r="V108" s="144"/>
      <c r="W108" s="144"/>
      <c r="X108" s="144"/>
      <c r="Y108" s="144"/>
      <c r="Z108" s="144"/>
      <c r="AA108" s="144"/>
      <c r="AB108" s="144"/>
      <c r="AC108" s="144"/>
      <c r="AD108" s="144"/>
      <c r="AE108" s="144"/>
      <c r="AF108" s="144"/>
      <c r="AG108" s="144"/>
      <c r="AH108" s="144"/>
      <c r="AI108" s="144"/>
      <c r="AJ108" s="145"/>
      <c r="AK108" s="145"/>
      <c r="AL108" s="145"/>
      <c r="AM108" s="145"/>
      <c r="AN108" s="145"/>
      <c r="AO108" s="145"/>
      <c r="AP108" s="145"/>
      <c r="AQ108" s="145"/>
      <c r="AR108" s="45"/>
    </row>
    <row r="109" spans="1:44" ht="25.5" customHeight="1">
      <c r="A109" s="146" t="s">
        <v>89</v>
      </c>
      <c r="B109" s="147" t="s">
        <v>192</v>
      </c>
      <c r="C109" s="147"/>
      <c r="D109" s="147"/>
      <c r="E109" s="74" t="s">
        <v>190</v>
      </c>
      <c r="F109" s="365">
        <v>40</v>
      </c>
      <c r="G109" s="365"/>
      <c r="H109" s="147" t="s">
        <v>193</v>
      </c>
      <c r="I109" s="145"/>
      <c r="J109" s="145"/>
      <c r="K109" s="145"/>
      <c r="L109" s="145"/>
      <c r="M109" s="145"/>
      <c r="N109" s="145"/>
      <c r="O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72"/>
    </row>
    <row r="110" spans="1:44" ht="13.5">
      <c r="A110" s="83" t="s">
        <v>90</v>
      </c>
      <c r="B110" s="201" t="s">
        <v>116</v>
      </c>
      <c r="C110" s="288">
        <v>0.2916666666666667</v>
      </c>
      <c r="D110" s="289"/>
      <c r="E110" s="139" t="s">
        <v>168</v>
      </c>
      <c r="F110" s="288">
        <v>0.6666666666666666</v>
      </c>
      <c r="G110" s="289"/>
      <c r="H110" s="148" t="s">
        <v>114</v>
      </c>
      <c r="I110" s="149">
        <v>8</v>
      </c>
      <c r="J110" s="140" t="s">
        <v>115</v>
      </c>
      <c r="K110" s="144"/>
      <c r="L110" s="201" t="s">
        <v>119</v>
      </c>
      <c r="M110" s="288">
        <v>0.375</v>
      </c>
      <c r="N110" s="289"/>
      <c r="O110" s="139" t="s">
        <v>168</v>
      </c>
      <c r="P110" s="288">
        <v>0.5</v>
      </c>
      <c r="Q110" s="289"/>
      <c r="R110" s="148" t="s">
        <v>114</v>
      </c>
      <c r="S110" s="149">
        <v>3</v>
      </c>
      <c r="T110" s="140" t="s">
        <v>115</v>
      </c>
      <c r="U110" s="140"/>
      <c r="V110" s="201" t="s">
        <v>124</v>
      </c>
      <c r="W110" s="288" t="s">
        <v>113</v>
      </c>
      <c r="X110" s="289"/>
      <c r="Y110" s="139" t="s">
        <v>168</v>
      </c>
      <c r="Z110" s="288" t="s">
        <v>113</v>
      </c>
      <c r="AA110" s="289"/>
      <c r="AB110" s="148" t="s">
        <v>200</v>
      </c>
      <c r="AC110" s="149"/>
      <c r="AD110" s="140" t="s">
        <v>115</v>
      </c>
      <c r="AE110" s="149"/>
      <c r="AF110" s="201" t="s">
        <v>201</v>
      </c>
      <c r="AG110" s="288" t="s">
        <v>113</v>
      </c>
      <c r="AH110" s="289"/>
      <c r="AI110" s="139" t="s">
        <v>168</v>
      </c>
      <c r="AJ110" s="288" t="s">
        <v>113</v>
      </c>
      <c r="AK110" s="289"/>
      <c r="AL110" s="290" t="s">
        <v>200</v>
      </c>
      <c r="AM110" s="291"/>
      <c r="AN110" s="149"/>
      <c r="AO110" s="140" t="s">
        <v>115</v>
      </c>
      <c r="AP110" s="140"/>
      <c r="AQ110" s="140"/>
      <c r="AR110" s="45"/>
    </row>
    <row r="111" spans="1:44" ht="13.5">
      <c r="A111" s="142"/>
      <c r="B111" s="201" t="s">
        <v>117</v>
      </c>
      <c r="C111" s="288">
        <v>0.375</v>
      </c>
      <c r="D111" s="289"/>
      <c r="E111" s="139" t="s">
        <v>168</v>
      </c>
      <c r="F111" s="288">
        <v>0.75</v>
      </c>
      <c r="G111" s="289"/>
      <c r="H111" s="148" t="s">
        <v>114</v>
      </c>
      <c r="I111" s="149">
        <v>8</v>
      </c>
      <c r="J111" s="140" t="s">
        <v>115</v>
      </c>
      <c r="K111" s="144"/>
      <c r="L111" s="201" t="s">
        <v>120</v>
      </c>
      <c r="M111" s="288">
        <v>0.375</v>
      </c>
      <c r="N111" s="289"/>
      <c r="O111" s="139" t="s">
        <v>168</v>
      </c>
      <c r="P111" s="288">
        <v>0.625</v>
      </c>
      <c r="Q111" s="289"/>
      <c r="R111" s="148" t="s">
        <v>114</v>
      </c>
      <c r="S111" s="149">
        <v>5</v>
      </c>
      <c r="T111" s="140" t="s">
        <v>115</v>
      </c>
      <c r="U111" s="140"/>
      <c r="V111" s="201" t="s">
        <v>125</v>
      </c>
      <c r="W111" s="288" t="s">
        <v>113</v>
      </c>
      <c r="X111" s="289"/>
      <c r="Y111" s="139" t="s">
        <v>168</v>
      </c>
      <c r="Z111" s="288" t="s">
        <v>113</v>
      </c>
      <c r="AA111" s="289"/>
      <c r="AB111" s="148" t="s">
        <v>114</v>
      </c>
      <c r="AC111" s="149"/>
      <c r="AD111" s="140" t="s">
        <v>115</v>
      </c>
      <c r="AE111" s="149"/>
      <c r="AF111" s="201" t="s">
        <v>202</v>
      </c>
      <c r="AG111" s="288" t="s">
        <v>113</v>
      </c>
      <c r="AH111" s="289"/>
      <c r="AI111" s="139" t="s">
        <v>168</v>
      </c>
      <c r="AJ111" s="288" t="s">
        <v>113</v>
      </c>
      <c r="AK111" s="289"/>
      <c r="AL111" s="290" t="s">
        <v>114</v>
      </c>
      <c r="AM111" s="291"/>
      <c r="AN111" s="145"/>
      <c r="AO111" s="140" t="s">
        <v>115</v>
      </c>
      <c r="AP111" s="145"/>
      <c r="AQ111" s="145"/>
      <c r="AR111" s="45"/>
    </row>
    <row r="112" spans="1:44" ht="13.5">
      <c r="A112" s="142"/>
      <c r="B112" s="201" t="s">
        <v>28</v>
      </c>
      <c r="C112" s="288">
        <v>0.4166666666666667</v>
      </c>
      <c r="D112" s="289"/>
      <c r="E112" s="139" t="s">
        <v>168</v>
      </c>
      <c r="F112" s="288">
        <v>0.7916666666666666</v>
      </c>
      <c r="G112" s="289"/>
      <c r="H112" s="148" t="s">
        <v>114</v>
      </c>
      <c r="I112" s="149">
        <v>8</v>
      </c>
      <c r="J112" s="140" t="s">
        <v>115</v>
      </c>
      <c r="K112" s="144"/>
      <c r="L112" s="201" t="s">
        <v>121</v>
      </c>
      <c r="M112" s="288">
        <v>0.4583333333333333</v>
      </c>
      <c r="N112" s="289"/>
      <c r="O112" s="139" t="s">
        <v>168</v>
      </c>
      <c r="P112" s="288">
        <v>0.7083333333333334</v>
      </c>
      <c r="Q112" s="289"/>
      <c r="R112" s="148" t="s">
        <v>114</v>
      </c>
      <c r="S112" s="149">
        <v>5</v>
      </c>
      <c r="T112" s="140" t="s">
        <v>115</v>
      </c>
      <c r="U112" s="140"/>
      <c r="V112" s="201" t="s">
        <v>126</v>
      </c>
      <c r="W112" s="288" t="s">
        <v>113</v>
      </c>
      <c r="X112" s="289"/>
      <c r="Y112" s="139" t="s">
        <v>168</v>
      </c>
      <c r="Z112" s="288" t="s">
        <v>113</v>
      </c>
      <c r="AA112" s="289"/>
      <c r="AB112" s="148" t="s">
        <v>114</v>
      </c>
      <c r="AC112" s="149"/>
      <c r="AD112" s="140" t="s">
        <v>115</v>
      </c>
      <c r="AE112" s="149"/>
      <c r="AF112" s="201" t="s">
        <v>203</v>
      </c>
      <c r="AG112" s="288" t="s">
        <v>113</v>
      </c>
      <c r="AH112" s="289"/>
      <c r="AI112" s="139" t="s">
        <v>168</v>
      </c>
      <c r="AJ112" s="288" t="s">
        <v>113</v>
      </c>
      <c r="AK112" s="289"/>
      <c r="AL112" s="290" t="s">
        <v>114</v>
      </c>
      <c r="AM112" s="291"/>
      <c r="AN112" s="145"/>
      <c r="AO112" s="140" t="s">
        <v>115</v>
      </c>
      <c r="AP112" s="145"/>
      <c r="AQ112" s="145"/>
      <c r="AR112" s="45"/>
    </row>
    <row r="113" spans="1:44" ht="13.5">
      <c r="A113" s="142"/>
      <c r="B113" s="201" t="s">
        <v>118</v>
      </c>
      <c r="C113" s="288">
        <v>0.6666666666666666</v>
      </c>
      <c r="D113" s="289"/>
      <c r="E113" s="139" t="s">
        <v>168</v>
      </c>
      <c r="F113" s="288">
        <v>1</v>
      </c>
      <c r="G113" s="289"/>
      <c r="H113" s="148" t="s">
        <v>114</v>
      </c>
      <c r="I113" s="149">
        <v>8</v>
      </c>
      <c r="J113" s="140" t="s">
        <v>115</v>
      </c>
      <c r="K113" s="144"/>
      <c r="L113" s="201" t="s">
        <v>122</v>
      </c>
      <c r="M113" s="288">
        <v>0.375</v>
      </c>
      <c r="N113" s="289"/>
      <c r="O113" s="139" t="s">
        <v>168</v>
      </c>
      <c r="P113" s="288">
        <v>0.7083333333333334</v>
      </c>
      <c r="Q113" s="289"/>
      <c r="R113" s="148" t="s">
        <v>114</v>
      </c>
      <c r="S113" s="149">
        <v>7</v>
      </c>
      <c r="T113" s="140" t="s">
        <v>115</v>
      </c>
      <c r="U113" s="140"/>
      <c r="V113" s="201" t="s">
        <v>127</v>
      </c>
      <c r="W113" s="288" t="s">
        <v>113</v>
      </c>
      <c r="X113" s="289"/>
      <c r="Y113" s="139" t="s">
        <v>168</v>
      </c>
      <c r="Z113" s="288" t="s">
        <v>113</v>
      </c>
      <c r="AA113" s="289"/>
      <c r="AB113" s="148" t="s">
        <v>114</v>
      </c>
      <c r="AC113" s="149"/>
      <c r="AD113" s="140" t="s">
        <v>115</v>
      </c>
      <c r="AE113" s="149"/>
      <c r="AF113" s="201" t="s">
        <v>204</v>
      </c>
      <c r="AG113" s="288" t="s">
        <v>113</v>
      </c>
      <c r="AH113" s="289"/>
      <c r="AI113" s="139" t="s">
        <v>168</v>
      </c>
      <c r="AJ113" s="288" t="s">
        <v>113</v>
      </c>
      <c r="AK113" s="289"/>
      <c r="AL113" s="290" t="s">
        <v>114</v>
      </c>
      <c r="AM113" s="291"/>
      <c r="AN113" s="145"/>
      <c r="AO113" s="140" t="s">
        <v>115</v>
      </c>
      <c r="AP113" s="145"/>
      <c r="AQ113" s="145"/>
      <c r="AR113" s="45"/>
    </row>
    <row r="114" spans="1:44" ht="13.5">
      <c r="A114" s="150"/>
      <c r="B114" s="202" t="s">
        <v>43</v>
      </c>
      <c r="C114" s="292">
        <v>0</v>
      </c>
      <c r="D114" s="293"/>
      <c r="E114" s="151" t="s">
        <v>168</v>
      </c>
      <c r="F114" s="292">
        <v>0.4166666666666667</v>
      </c>
      <c r="G114" s="293"/>
      <c r="H114" s="152" t="s">
        <v>114</v>
      </c>
      <c r="I114" s="153">
        <v>8</v>
      </c>
      <c r="J114" s="154" t="s">
        <v>115</v>
      </c>
      <c r="K114" s="155"/>
      <c r="L114" s="202" t="s">
        <v>123</v>
      </c>
      <c r="M114" s="292" t="s">
        <v>113</v>
      </c>
      <c r="N114" s="293"/>
      <c r="O114" s="151" t="s">
        <v>168</v>
      </c>
      <c r="P114" s="292"/>
      <c r="Q114" s="293"/>
      <c r="R114" s="152" t="s">
        <v>114</v>
      </c>
      <c r="S114" s="153"/>
      <c r="T114" s="154" t="s">
        <v>115</v>
      </c>
      <c r="U114" s="154"/>
      <c r="V114" s="202" t="s">
        <v>205</v>
      </c>
      <c r="W114" s="292" t="s">
        <v>113</v>
      </c>
      <c r="X114" s="293"/>
      <c r="Y114" s="151" t="s">
        <v>168</v>
      </c>
      <c r="Z114" s="292" t="s">
        <v>113</v>
      </c>
      <c r="AA114" s="293"/>
      <c r="AB114" s="152" t="s">
        <v>114</v>
      </c>
      <c r="AC114" s="153"/>
      <c r="AD114" s="154" t="s">
        <v>115</v>
      </c>
      <c r="AE114" s="153"/>
      <c r="AF114" s="202" t="s">
        <v>197</v>
      </c>
      <c r="AG114" s="292" t="s">
        <v>198</v>
      </c>
      <c r="AH114" s="293"/>
      <c r="AI114" s="151" t="s">
        <v>199</v>
      </c>
      <c r="AJ114" s="292" t="s">
        <v>198</v>
      </c>
      <c r="AK114" s="293"/>
      <c r="AL114" s="294" t="s">
        <v>114</v>
      </c>
      <c r="AM114" s="295"/>
      <c r="AN114" s="153">
        <v>0</v>
      </c>
      <c r="AO114" s="154" t="s">
        <v>115</v>
      </c>
      <c r="AP114" s="156"/>
      <c r="AQ114" s="156"/>
      <c r="AR114" s="46"/>
    </row>
    <row r="115" spans="1:43" ht="13.5">
      <c r="A115" s="157" t="s">
        <v>16</v>
      </c>
      <c r="B115" s="157"/>
      <c r="C115" s="157"/>
      <c r="D115" s="157"/>
      <c r="E115" s="157"/>
      <c r="F115" s="157"/>
      <c r="G115" s="157"/>
      <c r="H115" s="158"/>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row>
    <row r="116" spans="1:43" ht="13.5">
      <c r="A116" s="157" t="s">
        <v>15</v>
      </c>
      <c r="B116" s="80"/>
      <c r="C116" s="80"/>
      <c r="D116" s="80"/>
      <c r="E116" s="80"/>
      <c r="F116" s="80"/>
      <c r="G116" s="80"/>
      <c r="H116" s="160"/>
      <c r="I116" s="160"/>
      <c r="J116" s="160"/>
      <c r="K116" s="160"/>
      <c r="L116" s="160"/>
      <c r="M116" s="160"/>
      <c r="N116" s="160"/>
      <c r="O116" s="160"/>
      <c r="P116" s="160"/>
      <c r="Q116" s="160"/>
      <c r="R116" s="160"/>
      <c r="S116" s="160"/>
      <c r="T116" s="160"/>
      <c r="U116" s="160"/>
      <c r="V116" s="160"/>
      <c r="W116" s="80"/>
      <c r="X116" s="80"/>
      <c r="Y116" s="80"/>
      <c r="Z116" s="80"/>
      <c r="AA116" s="80"/>
      <c r="AB116" s="80"/>
      <c r="AC116" s="80"/>
      <c r="AD116" s="80"/>
      <c r="AE116" s="80"/>
      <c r="AF116" s="80"/>
      <c r="AG116" s="80"/>
      <c r="AH116" s="80"/>
      <c r="AI116" s="80"/>
      <c r="AJ116" s="80"/>
      <c r="AK116" s="80"/>
      <c r="AL116" s="80"/>
      <c r="AM116" s="80"/>
      <c r="AN116" s="80"/>
      <c r="AO116" s="80"/>
      <c r="AP116" s="80"/>
      <c r="AQ116" s="80"/>
    </row>
    <row r="117" spans="1:43" ht="13.5">
      <c r="A117" s="157" t="s">
        <v>37</v>
      </c>
      <c r="B117" s="80"/>
      <c r="C117" s="80"/>
      <c r="D117" s="80"/>
      <c r="E117" s="80"/>
      <c r="F117" s="80"/>
      <c r="G117" s="80"/>
      <c r="H117" s="160"/>
      <c r="I117" s="160"/>
      <c r="J117" s="160"/>
      <c r="K117" s="160"/>
      <c r="L117" s="160"/>
      <c r="M117" s="160"/>
      <c r="N117" s="160"/>
      <c r="O117" s="160"/>
      <c r="P117" s="160"/>
      <c r="Q117" s="160"/>
      <c r="R117" s="160"/>
      <c r="S117" s="160"/>
      <c r="T117" s="160"/>
      <c r="U117" s="160"/>
      <c r="V117" s="160"/>
      <c r="W117" s="80"/>
      <c r="X117" s="80"/>
      <c r="Y117" s="80"/>
      <c r="Z117" s="80"/>
      <c r="AA117" s="80"/>
      <c r="AB117" s="80"/>
      <c r="AC117" s="80"/>
      <c r="AD117" s="80"/>
      <c r="AE117" s="80"/>
      <c r="AF117" s="80"/>
      <c r="AG117" s="80"/>
      <c r="AH117" s="80"/>
      <c r="AI117" s="80"/>
      <c r="AJ117" s="80"/>
      <c r="AK117" s="80"/>
      <c r="AL117" s="80"/>
      <c r="AM117" s="80"/>
      <c r="AN117" s="80"/>
      <c r="AO117" s="80"/>
      <c r="AP117" s="80"/>
      <c r="AQ117" s="80"/>
    </row>
    <row r="118" spans="1:43" ht="13.5">
      <c r="A118" s="161" t="s">
        <v>9</v>
      </c>
      <c r="B118" s="80"/>
      <c r="C118" s="80"/>
      <c r="D118" s="80"/>
      <c r="E118" s="80"/>
      <c r="F118" s="80"/>
      <c r="G118" s="80"/>
      <c r="H118" s="160"/>
      <c r="I118" s="160"/>
      <c r="J118" s="160"/>
      <c r="K118" s="160"/>
      <c r="L118" s="160"/>
      <c r="M118" s="160"/>
      <c r="N118" s="160"/>
      <c r="O118" s="160"/>
      <c r="P118" s="160"/>
      <c r="Q118" s="160"/>
      <c r="R118" s="160"/>
      <c r="S118" s="160"/>
      <c r="T118" s="160"/>
      <c r="U118" s="160"/>
      <c r="V118" s="160"/>
      <c r="W118" s="80"/>
      <c r="X118" s="80"/>
      <c r="Y118" s="80"/>
      <c r="Z118" s="80"/>
      <c r="AA118" s="80"/>
      <c r="AB118" s="80"/>
      <c r="AC118" s="80"/>
      <c r="AD118" s="80"/>
      <c r="AE118" s="80"/>
      <c r="AF118" s="80"/>
      <c r="AG118" s="80"/>
      <c r="AH118" s="80"/>
      <c r="AI118" s="80"/>
      <c r="AJ118" s="80"/>
      <c r="AK118" s="80"/>
      <c r="AL118" s="80"/>
      <c r="AM118" s="80"/>
      <c r="AN118" s="80"/>
      <c r="AO118" s="80"/>
      <c r="AP118" s="80"/>
      <c r="AQ118" s="80"/>
    </row>
    <row r="119" spans="1:43" ht="13.5">
      <c r="A119" s="161" t="s">
        <v>10</v>
      </c>
      <c r="B119" s="157"/>
      <c r="C119" s="157"/>
      <c r="D119" s="157"/>
      <c r="E119" s="157"/>
      <c r="F119" s="157"/>
      <c r="G119" s="157"/>
      <c r="H119" s="158"/>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row>
    <row r="120" spans="1:43" ht="13.5">
      <c r="A120" s="157" t="s">
        <v>11</v>
      </c>
      <c r="B120" s="157"/>
      <c r="C120" s="157"/>
      <c r="D120" s="157"/>
      <c r="E120" s="157"/>
      <c r="F120" s="157"/>
      <c r="G120" s="157"/>
      <c r="H120" s="158"/>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row>
    <row r="121" spans="1:43" ht="13.5">
      <c r="A121" s="157" t="s">
        <v>14</v>
      </c>
      <c r="B121" s="157"/>
      <c r="C121" s="157"/>
      <c r="D121" s="157"/>
      <c r="E121" s="157"/>
      <c r="F121" s="157"/>
      <c r="G121" s="157"/>
      <c r="H121" s="158"/>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row>
    <row r="122" spans="1:43" ht="13.5">
      <c r="A122" s="157" t="s">
        <v>17</v>
      </c>
      <c r="B122" s="157"/>
      <c r="C122" s="157"/>
      <c r="D122" s="157"/>
      <c r="E122" s="157"/>
      <c r="F122" s="157"/>
      <c r="G122" s="157"/>
      <c r="H122" s="158"/>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row>
    <row r="123" spans="1:43" ht="13.5">
      <c r="A123" s="157" t="s">
        <v>38</v>
      </c>
      <c r="B123" s="157"/>
      <c r="C123" s="157"/>
      <c r="D123" s="157"/>
      <c r="E123" s="157"/>
      <c r="F123" s="157"/>
      <c r="G123" s="157"/>
      <c r="H123" s="158"/>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row>
    <row r="124" spans="1:43" ht="13.5">
      <c r="A124" s="157" t="s">
        <v>39</v>
      </c>
      <c r="B124" s="157"/>
      <c r="C124" s="157"/>
      <c r="D124" s="157"/>
      <c r="E124" s="157"/>
      <c r="F124" s="157"/>
      <c r="G124" s="157"/>
      <c r="H124" s="158"/>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row>
    <row r="125" spans="1:43" ht="13.5">
      <c r="A125" s="157" t="s">
        <v>91</v>
      </c>
      <c r="B125" s="157"/>
      <c r="C125" s="157"/>
      <c r="D125" s="157"/>
      <c r="E125" s="157"/>
      <c r="F125" s="157"/>
      <c r="G125" s="157"/>
      <c r="H125" s="158"/>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row>
    <row r="126" spans="1:43" ht="13.5">
      <c r="A126" s="157"/>
      <c r="B126" s="157"/>
      <c r="C126" s="157"/>
      <c r="D126" s="157"/>
      <c r="E126" s="157"/>
      <c r="F126" s="157"/>
      <c r="G126" s="157"/>
      <c r="H126" s="158"/>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row>
    <row r="127" spans="1:44" ht="13.5">
      <c r="A127" s="1" t="s">
        <v>208</v>
      </c>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327" t="s">
        <v>13</v>
      </c>
      <c r="AD127" s="328"/>
      <c r="AE127" s="328"/>
      <c r="AF127" s="328"/>
      <c r="AG127" s="328"/>
      <c r="AH127" s="328"/>
      <c r="AI127" s="329"/>
      <c r="AJ127" s="327" t="s">
        <v>144</v>
      </c>
      <c r="AK127" s="328"/>
      <c r="AL127" s="328"/>
      <c r="AM127" s="328"/>
      <c r="AN127" s="328"/>
      <c r="AO127" s="328"/>
      <c r="AP127" s="328"/>
      <c r="AQ127" s="328"/>
      <c r="AR127" s="287"/>
    </row>
    <row r="128" spans="1:44" ht="13.5">
      <c r="A128" s="81" t="s">
        <v>110</v>
      </c>
      <c r="B128" s="80"/>
      <c r="C128" s="80"/>
      <c r="D128" s="80"/>
      <c r="E128" s="80"/>
      <c r="F128" s="80"/>
      <c r="G128" s="80"/>
      <c r="H128" s="80"/>
      <c r="I128" s="80"/>
      <c r="J128" s="80"/>
      <c r="K128" s="80"/>
      <c r="L128" s="81"/>
      <c r="M128" s="82" t="s">
        <v>210</v>
      </c>
      <c r="N128" s="347">
        <v>1</v>
      </c>
      <c r="O128" s="226"/>
      <c r="P128" s="81" t="s">
        <v>145</v>
      </c>
      <c r="Q128" s="347">
        <v>11</v>
      </c>
      <c r="R128" s="226"/>
      <c r="S128" s="81" t="s">
        <v>146</v>
      </c>
      <c r="T128" s="81"/>
      <c r="U128" s="80"/>
      <c r="V128" s="80"/>
      <c r="W128" s="80"/>
      <c r="X128" s="80"/>
      <c r="Y128" s="80"/>
      <c r="Z128" s="80"/>
      <c r="AA128" s="80"/>
      <c r="AB128" s="80"/>
      <c r="AC128" s="327" t="s">
        <v>36</v>
      </c>
      <c r="AD128" s="328"/>
      <c r="AE128" s="328"/>
      <c r="AF128" s="328"/>
      <c r="AG128" s="328"/>
      <c r="AH128" s="328"/>
      <c r="AI128" s="329"/>
      <c r="AJ128" s="327" t="s">
        <v>41</v>
      </c>
      <c r="AK128" s="328"/>
      <c r="AL128" s="328"/>
      <c r="AM128" s="328"/>
      <c r="AN128" s="328"/>
      <c r="AO128" s="328"/>
      <c r="AP128" s="328"/>
      <c r="AQ128" s="328"/>
      <c r="AR128" s="287"/>
    </row>
    <row r="129" spans="1:43" ht="13.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row>
    <row r="130" spans="1:44" ht="13.5">
      <c r="A130" s="333" t="s">
        <v>0</v>
      </c>
      <c r="B130" s="336" t="s">
        <v>12</v>
      </c>
      <c r="C130" s="333" t="s">
        <v>147</v>
      </c>
      <c r="D130" s="275"/>
      <c r="E130" s="275"/>
      <c r="F130" s="275"/>
      <c r="G130" s="276"/>
      <c r="H130" s="339" t="s">
        <v>1</v>
      </c>
      <c r="I130" s="339"/>
      <c r="J130" s="339"/>
      <c r="K130" s="339"/>
      <c r="L130" s="339"/>
      <c r="M130" s="339"/>
      <c r="N130" s="339"/>
      <c r="O130" s="339" t="s">
        <v>2</v>
      </c>
      <c r="P130" s="339"/>
      <c r="Q130" s="339"/>
      <c r="R130" s="339"/>
      <c r="S130" s="339"/>
      <c r="T130" s="339"/>
      <c r="U130" s="339"/>
      <c r="V130" s="339" t="s">
        <v>3</v>
      </c>
      <c r="W130" s="339"/>
      <c r="X130" s="339"/>
      <c r="Y130" s="339"/>
      <c r="Z130" s="339"/>
      <c r="AA130" s="339"/>
      <c r="AB130" s="339"/>
      <c r="AC130" s="339" t="s">
        <v>4</v>
      </c>
      <c r="AD130" s="339"/>
      <c r="AE130" s="339"/>
      <c r="AF130" s="339"/>
      <c r="AG130" s="339"/>
      <c r="AH130" s="339"/>
      <c r="AI130" s="346"/>
      <c r="AJ130" s="330" t="s">
        <v>5</v>
      </c>
      <c r="AK130" s="331"/>
      <c r="AL130" s="331"/>
      <c r="AM130" s="331"/>
      <c r="AN130" s="331"/>
      <c r="AO130" s="331"/>
      <c r="AP130" s="332"/>
      <c r="AQ130" s="348" t="s">
        <v>6</v>
      </c>
      <c r="AR130" s="348" t="s">
        <v>142</v>
      </c>
    </row>
    <row r="131" spans="1:44" ht="13.5">
      <c r="A131" s="334"/>
      <c r="B131" s="337"/>
      <c r="C131" s="277"/>
      <c r="D131" s="278"/>
      <c r="E131" s="278"/>
      <c r="F131" s="278"/>
      <c r="G131" s="279"/>
      <c r="H131" s="166">
        <v>1</v>
      </c>
      <c r="I131" s="163">
        <v>2</v>
      </c>
      <c r="J131" s="163">
        <v>3</v>
      </c>
      <c r="K131" s="164">
        <v>4</v>
      </c>
      <c r="L131" s="162">
        <v>5</v>
      </c>
      <c r="M131" s="163">
        <v>6</v>
      </c>
      <c r="N131" s="165">
        <v>7</v>
      </c>
      <c r="O131" s="166">
        <v>8</v>
      </c>
      <c r="P131" s="163">
        <v>9</v>
      </c>
      <c r="Q131" s="163">
        <v>10</v>
      </c>
      <c r="R131" s="164">
        <v>11</v>
      </c>
      <c r="S131" s="162">
        <v>12</v>
      </c>
      <c r="T131" s="163">
        <v>13</v>
      </c>
      <c r="U131" s="165">
        <v>14</v>
      </c>
      <c r="V131" s="166">
        <v>15</v>
      </c>
      <c r="W131" s="163">
        <v>16</v>
      </c>
      <c r="X131" s="163">
        <v>17</v>
      </c>
      <c r="Y131" s="164">
        <v>18</v>
      </c>
      <c r="Z131" s="162">
        <v>19</v>
      </c>
      <c r="AA131" s="163">
        <v>20</v>
      </c>
      <c r="AB131" s="165">
        <v>21</v>
      </c>
      <c r="AC131" s="166">
        <v>22</v>
      </c>
      <c r="AD131" s="163">
        <v>23</v>
      </c>
      <c r="AE131" s="163">
        <v>24</v>
      </c>
      <c r="AF131" s="164">
        <v>25</v>
      </c>
      <c r="AG131" s="162">
        <v>26</v>
      </c>
      <c r="AH131" s="163">
        <v>27</v>
      </c>
      <c r="AI131" s="167">
        <v>28</v>
      </c>
      <c r="AJ131" s="325" t="s">
        <v>107</v>
      </c>
      <c r="AK131" s="319"/>
      <c r="AL131" s="320"/>
      <c r="AM131" s="318" t="s">
        <v>7</v>
      </c>
      <c r="AN131" s="319"/>
      <c r="AO131" s="320"/>
      <c r="AP131" s="90" t="s">
        <v>108</v>
      </c>
      <c r="AQ131" s="349"/>
      <c r="AR131" s="349"/>
    </row>
    <row r="132" spans="1:44" ht="13.5">
      <c r="A132" s="335"/>
      <c r="B132" s="338"/>
      <c r="C132" s="351" t="s">
        <v>148</v>
      </c>
      <c r="D132" s="352"/>
      <c r="E132" s="352"/>
      <c r="F132" s="352"/>
      <c r="G132" s="353"/>
      <c r="H132" s="94" t="s">
        <v>18</v>
      </c>
      <c r="I132" s="92" t="s">
        <v>19</v>
      </c>
      <c r="J132" s="92" t="s">
        <v>20</v>
      </c>
      <c r="K132" s="92" t="s">
        <v>21</v>
      </c>
      <c r="L132" s="92" t="s">
        <v>22</v>
      </c>
      <c r="M132" s="92" t="s">
        <v>23</v>
      </c>
      <c r="N132" s="93" t="s">
        <v>24</v>
      </c>
      <c r="O132" s="94" t="s">
        <v>18</v>
      </c>
      <c r="P132" s="92" t="s">
        <v>19</v>
      </c>
      <c r="Q132" s="92" t="s">
        <v>20</v>
      </c>
      <c r="R132" s="92" t="s">
        <v>21</v>
      </c>
      <c r="S132" s="92" t="s">
        <v>22</v>
      </c>
      <c r="T132" s="92" t="s">
        <v>23</v>
      </c>
      <c r="U132" s="93" t="s">
        <v>24</v>
      </c>
      <c r="V132" s="94" t="s">
        <v>18</v>
      </c>
      <c r="W132" s="92" t="s">
        <v>19</v>
      </c>
      <c r="X132" s="92" t="s">
        <v>20</v>
      </c>
      <c r="Y132" s="92" t="s">
        <v>21</v>
      </c>
      <c r="Z132" s="92" t="s">
        <v>22</v>
      </c>
      <c r="AA132" s="92" t="s">
        <v>23</v>
      </c>
      <c r="AB132" s="93" t="s">
        <v>24</v>
      </c>
      <c r="AC132" s="94" t="s">
        <v>18</v>
      </c>
      <c r="AD132" s="92" t="s">
        <v>19</v>
      </c>
      <c r="AE132" s="92" t="s">
        <v>20</v>
      </c>
      <c r="AF132" s="92" t="s">
        <v>21</v>
      </c>
      <c r="AG132" s="92" t="s">
        <v>22</v>
      </c>
      <c r="AH132" s="92" t="s">
        <v>23</v>
      </c>
      <c r="AI132" s="93" t="s">
        <v>24</v>
      </c>
      <c r="AJ132" s="326" t="s">
        <v>106</v>
      </c>
      <c r="AK132" s="323"/>
      <c r="AL132" s="324"/>
      <c r="AM132" s="322" t="s">
        <v>90</v>
      </c>
      <c r="AN132" s="323"/>
      <c r="AO132" s="324"/>
      <c r="AP132" s="95" t="s">
        <v>109</v>
      </c>
      <c r="AQ132" s="350"/>
      <c r="AR132" s="350"/>
    </row>
    <row r="133" spans="1:44" ht="13.5">
      <c r="A133" s="168" t="s">
        <v>194</v>
      </c>
      <c r="B133" s="97"/>
      <c r="C133" s="354"/>
      <c r="D133" s="355"/>
      <c r="E133" s="355"/>
      <c r="F133" s="355"/>
      <c r="G133" s="356"/>
      <c r="H133" s="102"/>
      <c r="I133" s="99"/>
      <c r="J133" s="99"/>
      <c r="K133" s="99"/>
      <c r="L133" s="99"/>
      <c r="M133" s="100"/>
      <c r="N133" s="101"/>
      <c r="O133" s="102"/>
      <c r="P133" s="100"/>
      <c r="Q133" s="99"/>
      <c r="R133" s="99"/>
      <c r="S133" s="99"/>
      <c r="T133" s="100"/>
      <c r="U133" s="101"/>
      <c r="V133" s="102"/>
      <c r="W133" s="100"/>
      <c r="X133" s="99"/>
      <c r="Y133" s="99"/>
      <c r="Z133" s="99"/>
      <c r="AA133" s="100"/>
      <c r="AB133" s="101"/>
      <c r="AC133" s="102"/>
      <c r="AD133" s="100"/>
      <c r="AE133" s="99"/>
      <c r="AF133" s="99"/>
      <c r="AG133" s="99"/>
      <c r="AH133" s="100"/>
      <c r="AI133" s="101"/>
      <c r="AJ133" s="227"/>
      <c r="AK133" s="228"/>
      <c r="AL133" s="301"/>
      <c r="AM133" s="300"/>
      <c r="AN133" s="228"/>
      <c r="AO133" s="301"/>
      <c r="AP133" s="188"/>
      <c r="AQ133" s="189"/>
      <c r="AR133" s="189"/>
    </row>
    <row r="134" spans="1:44" ht="13.5">
      <c r="A134" s="170" t="s">
        <v>94</v>
      </c>
      <c r="B134" s="106" t="s">
        <v>27</v>
      </c>
      <c r="C134" s="357" t="s">
        <v>102</v>
      </c>
      <c r="D134" s="358"/>
      <c r="E134" s="358"/>
      <c r="F134" s="358"/>
      <c r="G134" s="359"/>
      <c r="H134" s="174" t="s">
        <v>70</v>
      </c>
      <c r="I134" s="172" t="s">
        <v>182</v>
      </c>
      <c r="J134" s="108" t="s">
        <v>92</v>
      </c>
      <c r="K134" s="108" t="s">
        <v>92</v>
      </c>
      <c r="L134" s="108" t="s">
        <v>183</v>
      </c>
      <c r="M134" s="108" t="s">
        <v>184</v>
      </c>
      <c r="N134" s="109" t="s">
        <v>185</v>
      </c>
      <c r="O134" s="110" t="s">
        <v>92</v>
      </c>
      <c r="P134" s="108" t="s">
        <v>183</v>
      </c>
      <c r="Q134" s="108" t="s">
        <v>184</v>
      </c>
      <c r="R134" s="172" t="s">
        <v>70</v>
      </c>
      <c r="S134" s="172" t="s">
        <v>42</v>
      </c>
      <c r="T134" s="108" t="s">
        <v>92</v>
      </c>
      <c r="U134" s="109" t="s">
        <v>92</v>
      </c>
      <c r="V134" s="110" t="s">
        <v>51</v>
      </c>
      <c r="W134" s="108" t="s">
        <v>183</v>
      </c>
      <c r="X134" s="108" t="s">
        <v>51</v>
      </c>
      <c r="Y134" s="108" t="s">
        <v>52</v>
      </c>
      <c r="Z134" s="108" t="s">
        <v>183</v>
      </c>
      <c r="AA134" s="108" t="s">
        <v>92</v>
      </c>
      <c r="AB134" s="173" t="s">
        <v>70</v>
      </c>
      <c r="AC134" s="174" t="s">
        <v>42</v>
      </c>
      <c r="AD134" s="108" t="s">
        <v>92</v>
      </c>
      <c r="AE134" s="108" t="s">
        <v>92</v>
      </c>
      <c r="AF134" s="108" t="s">
        <v>29</v>
      </c>
      <c r="AG134" s="108" t="s">
        <v>51</v>
      </c>
      <c r="AH134" s="108" t="s">
        <v>52</v>
      </c>
      <c r="AI134" s="109" t="s">
        <v>29</v>
      </c>
      <c r="AJ134" s="229">
        <f>COUNTIF(H134:AI134,$B$26)*$I$26+COUNTIF(H134:AI134,$B$27)*$I$27+COUNTIF(H134:AI134,$B$28)*$I$28+COUNTIF(H134:AI134,$B$29)*$I$29+COUNTIF(H134:AI134,$B$30)*$I$30+COUNTIF(H134:AI134,$L$26)*$S$26+COUNTIF(H134:AI134,$L$27)*$S$27+COUNTIF(H134:AI134,$L$28)*$S$28+COUNTIF(H134:AI134,$L$29)*$S$29+COUNTIF(H134:AI134,$L$30)*$S$30+COUNTIF(H134:AI134,$W$26)*$AC$26+COUNTIF(H134:AI134,$V$27)*$AC$27+COUNTIF(H134:AI134,$V$28)*$AC$28+COUNTIF(H134:AI134,$V$29)*$AC$29+COUNTIF(H134:AI134,$V$30)*$AC$30</f>
        <v>160</v>
      </c>
      <c r="AK134" s="230"/>
      <c r="AL134" s="303"/>
      <c r="AM134" s="302">
        <f>AJ134/4</f>
        <v>40</v>
      </c>
      <c r="AN134" s="230"/>
      <c r="AO134" s="303"/>
      <c r="AP134" s="111">
        <v>1</v>
      </c>
      <c r="AQ134" s="175" t="s">
        <v>33</v>
      </c>
      <c r="AR134" s="175"/>
    </row>
    <row r="135" spans="1:44" ht="13.5">
      <c r="A135" s="170" t="s">
        <v>32</v>
      </c>
      <c r="B135" s="106" t="s">
        <v>27</v>
      </c>
      <c r="C135" s="357" t="s">
        <v>81</v>
      </c>
      <c r="D135" s="358"/>
      <c r="E135" s="358"/>
      <c r="F135" s="358"/>
      <c r="G135" s="359"/>
      <c r="H135" s="107" t="s">
        <v>29</v>
      </c>
      <c r="I135" s="108" t="s">
        <v>51</v>
      </c>
      <c r="J135" s="172" t="s">
        <v>70</v>
      </c>
      <c r="K135" s="172" t="s">
        <v>42</v>
      </c>
      <c r="L135" s="107" t="s">
        <v>92</v>
      </c>
      <c r="M135" s="107" t="s">
        <v>92</v>
      </c>
      <c r="N135" s="109" t="s">
        <v>29</v>
      </c>
      <c r="O135" s="107" t="s">
        <v>51</v>
      </c>
      <c r="P135" s="108" t="s">
        <v>52</v>
      </c>
      <c r="Q135" s="108" t="s">
        <v>92</v>
      </c>
      <c r="R135" s="108" t="s">
        <v>29</v>
      </c>
      <c r="S135" s="108" t="s">
        <v>51</v>
      </c>
      <c r="T135" s="172" t="s">
        <v>70</v>
      </c>
      <c r="U135" s="173" t="s">
        <v>42</v>
      </c>
      <c r="V135" s="107" t="s">
        <v>92</v>
      </c>
      <c r="W135" s="108" t="s">
        <v>92</v>
      </c>
      <c r="X135" s="108" t="s">
        <v>52</v>
      </c>
      <c r="Y135" s="108" t="s">
        <v>29</v>
      </c>
      <c r="Z135" s="108" t="s">
        <v>51</v>
      </c>
      <c r="AA135" s="108" t="s">
        <v>51</v>
      </c>
      <c r="AB135" s="109" t="s">
        <v>29</v>
      </c>
      <c r="AC135" s="107" t="s">
        <v>92</v>
      </c>
      <c r="AD135" s="172" t="s">
        <v>70</v>
      </c>
      <c r="AE135" s="172" t="s">
        <v>42</v>
      </c>
      <c r="AF135" s="108" t="s">
        <v>92</v>
      </c>
      <c r="AG135" s="108" t="s">
        <v>92</v>
      </c>
      <c r="AH135" s="108" t="s">
        <v>51</v>
      </c>
      <c r="AI135" s="109" t="s">
        <v>51</v>
      </c>
      <c r="AJ135" s="229">
        <f>COUNTIF(H135:AI135,$B$26)*$I$26+COUNTIF(H135:AI135,$B$27)*$I$27+COUNTIF(H135:AI135,$B$28)*$I$28+COUNTIF(H135:AI135,$B$29)*$I$29+COUNTIF(H135:AI135,$B$30)*$I$30+COUNTIF(H135:AI135,$L$26)*$S$26+COUNTIF(H135:AI135,$L$27)*$S$27+COUNTIF(H135:AI135,$L$28)*$S$28+COUNTIF(H135:AI135,$L$29)*$S$29+COUNTIF(H135:AI135,$L$30)*$S$30+COUNTIF(H135:AI135,$W$26)*$AC$26+COUNTIF(H135:AI135,$V$27)*$AC$27+COUNTIF(H135:AI135,$V$28)*$AC$28+COUNTIF(H135:AI135,$V$29)*$AC$29+COUNTIF(H135:AI135,$V$30)*$AC$30</f>
        <v>160</v>
      </c>
      <c r="AK135" s="230"/>
      <c r="AL135" s="303"/>
      <c r="AM135" s="302">
        <f>AJ135/4</f>
        <v>40</v>
      </c>
      <c r="AN135" s="230"/>
      <c r="AO135" s="303"/>
      <c r="AP135" s="111">
        <v>1</v>
      </c>
      <c r="AQ135" s="175" t="s">
        <v>33</v>
      </c>
      <c r="AR135" s="175"/>
    </row>
    <row r="136" spans="1:44" ht="13.5">
      <c r="A136" s="170" t="s">
        <v>32</v>
      </c>
      <c r="B136" s="106" t="s">
        <v>27</v>
      </c>
      <c r="C136" s="357" t="s">
        <v>82</v>
      </c>
      <c r="D136" s="358"/>
      <c r="E136" s="358"/>
      <c r="F136" s="358"/>
      <c r="G136" s="359"/>
      <c r="H136" s="107" t="s">
        <v>92</v>
      </c>
      <c r="I136" s="108" t="s">
        <v>29</v>
      </c>
      <c r="J136" s="108" t="s">
        <v>51</v>
      </c>
      <c r="K136" s="108" t="s">
        <v>52</v>
      </c>
      <c r="L136" s="171" t="s">
        <v>70</v>
      </c>
      <c r="M136" s="171" t="s">
        <v>42</v>
      </c>
      <c r="N136" s="109" t="s">
        <v>92</v>
      </c>
      <c r="O136" s="107" t="s">
        <v>92</v>
      </c>
      <c r="P136" s="108" t="s">
        <v>51</v>
      </c>
      <c r="Q136" s="108" t="s">
        <v>29</v>
      </c>
      <c r="R136" s="108" t="s">
        <v>52</v>
      </c>
      <c r="S136" s="108" t="s">
        <v>92</v>
      </c>
      <c r="T136" s="108" t="s">
        <v>29</v>
      </c>
      <c r="U136" s="109" t="s">
        <v>51</v>
      </c>
      <c r="V136" s="171" t="s">
        <v>70</v>
      </c>
      <c r="W136" s="172" t="s">
        <v>42</v>
      </c>
      <c r="X136" s="108" t="s">
        <v>92</v>
      </c>
      <c r="Y136" s="108" t="s">
        <v>92</v>
      </c>
      <c r="Z136" s="108" t="s">
        <v>52</v>
      </c>
      <c r="AA136" s="108" t="s">
        <v>29</v>
      </c>
      <c r="AB136" s="109" t="s">
        <v>51</v>
      </c>
      <c r="AC136" s="107" t="s">
        <v>51</v>
      </c>
      <c r="AD136" s="108" t="s">
        <v>29</v>
      </c>
      <c r="AE136" s="108" t="s">
        <v>92</v>
      </c>
      <c r="AF136" s="172" t="s">
        <v>70</v>
      </c>
      <c r="AG136" s="172" t="s">
        <v>42</v>
      </c>
      <c r="AH136" s="108" t="s">
        <v>92</v>
      </c>
      <c r="AI136" s="109" t="s">
        <v>52</v>
      </c>
      <c r="AJ136" s="229">
        <f>COUNTIF(H136:AI136,$B$26)*$I$26+COUNTIF(H136:AI136,$B$27)*$I$27+COUNTIF(H136:AI136,$B$28)*$I$28+COUNTIF(H136:AI136,$B$29)*$I$29+COUNTIF(H136:AI136,$B$30)*$I$30+COUNTIF(H136:AI136,$L$26)*$S$26+COUNTIF(H136:AI136,$L$27)*$S$27+COUNTIF(H136:AI136,$L$28)*$S$28+COUNTIF(H136:AI136,$L$29)*$S$29+COUNTIF(H136:AI136,$L$30)*$S$30+COUNTIF(H136:AI136,$W$26)*$AC$26+COUNTIF(H136:AI136,$V$27)*$AC$27+COUNTIF(H136:AI136,$V$28)*$AC$28+COUNTIF(H136:AI136,$V$29)*$AC$29+COUNTIF(H136:AI136,$V$30)*$AC$30</f>
        <v>160</v>
      </c>
      <c r="AK136" s="230"/>
      <c r="AL136" s="303"/>
      <c r="AM136" s="302">
        <f>AJ136/4</f>
        <v>40</v>
      </c>
      <c r="AN136" s="230"/>
      <c r="AO136" s="303"/>
      <c r="AP136" s="111">
        <v>1</v>
      </c>
      <c r="AQ136" s="175" t="s">
        <v>33</v>
      </c>
      <c r="AR136" s="175"/>
    </row>
    <row r="137" spans="1:44" ht="13.5">
      <c r="A137" s="170" t="s">
        <v>32</v>
      </c>
      <c r="B137" s="106" t="s">
        <v>27</v>
      </c>
      <c r="C137" s="357" t="s">
        <v>83</v>
      </c>
      <c r="D137" s="358"/>
      <c r="E137" s="358"/>
      <c r="F137" s="358"/>
      <c r="G137" s="359"/>
      <c r="H137" s="107" t="s">
        <v>51</v>
      </c>
      <c r="I137" s="108" t="s">
        <v>92</v>
      </c>
      <c r="J137" s="108" t="s">
        <v>92</v>
      </c>
      <c r="K137" s="108" t="s">
        <v>29</v>
      </c>
      <c r="L137" s="107" t="s">
        <v>51</v>
      </c>
      <c r="M137" s="107" t="s">
        <v>52</v>
      </c>
      <c r="N137" s="173" t="s">
        <v>70</v>
      </c>
      <c r="O137" s="171" t="s">
        <v>42</v>
      </c>
      <c r="P137" s="108" t="s">
        <v>92</v>
      </c>
      <c r="Q137" s="108" t="s">
        <v>92</v>
      </c>
      <c r="R137" s="108" t="s">
        <v>51</v>
      </c>
      <c r="S137" s="108" t="s">
        <v>29</v>
      </c>
      <c r="T137" s="108" t="s">
        <v>52</v>
      </c>
      <c r="U137" s="109" t="s">
        <v>92</v>
      </c>
      <c r="V137" s="107" t="s">
        <v>29</v>
      </c>
      <c r="W137" s="108" t="s">
        <v>51</v>
      </c>
      <c r="X137" s="172" t="s">
        <v>70</v>
      </c>
      <c r="Y137" s="172" t="s">
        <v>42</v>
      </c>
      <c r="Z137" s="108" t="s">
        <v>92</v>
      </c>
      <c r="AA137" s="108" t="s">
        <v>92</v>
      </c>
      <c r="AB137" s="109" t="s">
        <v>52</v>
      </c>
      <c r="AC137" s="107" t="s">
        <v>29</v>
      </c>
      <c r="AD137" s="108" t="s">
        <v>51</v>
      </c>
      <c r="AE137" s="108" t="s">
        <v>51</v>
      </c>
      <c r="AF137" s="108" t="s">
        <v>52</v>
      </c>
      <c r="AG137" s="108" t="s">
        <v>92</v>
      </c>
      <c r="AH137" s="172" t="s">
        <v>70</v>
      </c>
      <c r="AI137" s="173" t="s">
        <v>42</v>
      </c>
      <c r="AJ137" s="229">
        <f>COUNTIF(H137:AI137,$B$26)*$I$26+COUNTIF(H137:AI137,$B$27)*$I$27+COUNTIF(H137:AI137,$B$28)*$I$28+COUNTIF(H137:AI137,$B$29)*$I$29+COUNTIF(H137:AI137,$B$30)*$I$30+COUNTIF(H137:AI137,$L$26)*$S$26+COUNTIF(H137:AI137,$L$27)*$S$27+COUNTIF(H137:AI137,$L$28)*$S$28+COUNTIF(H137:AI137,$L$29)*$S$29+COUNTIF(H137:AI137,$L$30)*$S$30+COUNTIF(H137:AI137,$W$26)*$AC$26+COUNTIF(H137:AI137,$V$27)*$AC$27+COUNTIF(H137:AI137,$V$28)*$AC$28+COUNTIF(H137:AI137,$V$29)*$AC$29+COUNTIF(H137:AI137,$V$30)*$AC$30</f>
        <v>160</v>
      </c>
      <c r="AK137" s="230"/>
      <c r="AL137" s="303"/>
      <c r="AM137" s="302">
        <f>AJ137/4</f>
        <v>40</v>
      </c>
      <c r="AN137" s="230"/>
      <c r="AO137" s="303"/>
      <c r="AP137" s="111">
        <v>1</v>
      </c>
      <c r="AQ137" s="175"/>
      <c r="AR137" s="175"/>
    </row>
    <row r="138" spans="1:44" ht="13.5">
      <c r="A138" s="190" t="s">
        <v>32</v>
      </c>
      <c r="B138" s="120" t="s">
        <v>27</v>
      </c>
      <c r="C138" s="372" t="s">
        <v>84</v>
      </c>
      <c r="D138" s="373"/>
      <c r="E138" s="373"/>
      <c r="F138" s="373"/>
      <c r="G138" s="374"/>
      <c r="H138" s="121" t="s">
        <v>92</v>
      </c>
      <c r="I138" s="122" t="s">
        <v>52</v>
      </c>
      <c r="J138" s="122" t="s">
        <v>29</v>
      </c>
      <c r="K138" s="122" t="s">
        <v>51</v>
      </c>
      <c r="L138" s="121" t="s">
        <v>92</v>
      </c>
      <c r="M138" s="121" t="s">
        <v>29</v>
      </c>
      <c r="N138" s="123" t="s">
        <v>51</v>
      </c>
      <c r="O138" s="121" t="s">
        <v>29</v>
      </c>
      <c r="P138" s="191" t="s">
        <v>70</v>
      </c>
      <c r="Q138" s="191" t="s">
        <v>42</v>
      </c>
      <c r="R138" s="122" t="s">
        <v>92</v>
      </c>
      <c r="S138" s="122" t="s">
        <v>92</v>
      </c>
      <c r="T138" s="122" t="s">
        <v>51</v>
      </c>
      <c r="U138" s="123" t="s">
        <v>29</v>
      </c>
      <c r="V138" s="121" t="s">
        <v>52</v>
      </c>
      <c r="W138" s="122" t="s">
        <v>92</v>
      </c>
      <c r="X138" s="122" t="s">
        <v>29</v>
      </c>
      <c r="Y138" s="122" t="s">
        <v>51</v>
      </c>
      <c r="Z138" s="191" t="s">
        <v>70</v>
      </c>
      <c r="AA138" s="191" t="s">
        <v>42</v>
      </c>
      <c r="AB138" s="123" t="s">
        <v>92</v>
      </c>
      <c r="AC138" s="121" t="s">
        <v>92</v>
      </c>
      <c r="AD138" s="122" t="s">
        <v>52</v>
      </c>
      <c r="AE138" s="122" t="s">
        <v>29</v>
      </c>
      <c r="AF138" s="122" t="s">
        <v>51</v>
      </c>
      <c r="AG138" s="122" t="s">
        <v>29</v>
      </c>
      <c r="AH138" s="122" t="s">
        <v>29</v>
      </c>
      <c r="AI138" s="123" t="s">
        <v>92</v>
      </c>
      <c r="AJ138" s="321">
        <f>COUNTIF(H138:AI138,$B$26)*$I$26+COUNTIF(H138:AI138,$B$27)*$I$27+COUNTIF(H138:AI138,$B$28)*$I$28+COUNTIF(H138:AI138,$B$29)*$I$29+COUNTIF(H138:AI138,$B$30)*$I$30+COUNTIF(H138:AI138,$L$26)*$S$26+COUNTIF(H138:AI138,$L$27)*$S$27+COUNTIF(H138:AI138,$L$28)*$S$28+COUNTIF(H138:AI138,$L$29)*$S$29+COUNTIF(H138:AI138,$L$30)*$S$30+COUNTIF(H138:AI138,$W$26)*$AC$26+COUNTIF(H138:AI138,$V$27)*$AC$27+COUNTIF(H138:AI138,$V$28)*$AC$28+COUNTIF(H138:AI138,$V$29)*$AC$29+COUNTIF(H138:AI138,$V$30)*$AC$30</f>
        <v>160</v>
      </c>
      <c r="AK138" s="310"/>
      <c r="AL138" s="311"/>
      <c r="AM138" s="309">
        <f>AJ138/4</f>
        <v>40</v>
      </c>
      <c r="AN138" s="310"/>
      <c r="AO138" s="311"/>
      <c r="AP138" s="124">
        <v>1</v>
      </c>
      <c r="AQ138" s="187"/>
      <c r="AR138" s="187"/>
    </row>
    <row r="139" spans="1:44" ht="13.5">
      <c r="A139" s="168" t="s">
        <v>195</v>
      </c>
      <c r="B139" s="97"/>
      <c r="C139" s="354"/>
      <c r="D139" s="355"/>
      <c r="E139" s="355"/>
      <c r="F139" s="355"/>
      <c r="G139" s="356"/>
      <c r="H139" s="98"/>
      <c r="I139" s="99"/>
      <c r="J139" s="99"/>
      <c r="K139" s="99"/>
      <c r="L139" s="98"/>
      <c r="M139" s="98"/>
      <c r="N139" s="101"/>
      <c r="O139" s="98"/>
      <c r="P139" s="99"/>
      <c r="Q139" s="99"/>
      <c r="R139" s="99"/>
      <c r="S139" s="99"/>
      <c r="T139" s="99"/>
      <c r="U139" s="101"/>
      <c r="V139" s="98"/>
      <c r="W139" s="99"/>
      <c r="X139" s="99"/>
      <c r="Y139" s="99"/>
      <c r="Z139" s="99"/>
      <c r="AA139" s="99"/>
      <c r="AB139" s="101"/>
      <c r="AC139" s="98"/>
      <c r="AD139" s="99"/>
      <c r="AE139" s="99"/>
      <c r="AF139" s="99"/>
      <c r="AG139" s="99"/>
      <c r="AH139" s="99"/>
      <c r="AI139" s="101"/>
      <c r="AJ139" s="227"/>
      <c r="AK139" s="228"/>
      <c r="AL139" s="301"/>
      <c r="AM139" s="312"/>
      <c r="AN139" s="313"/>
      <c r="AO139" s="314"/>
      <c r="AP139" s="192"/>
      <c r="AQ139" s="193"/>
      <c r="AR139" s="189"/>
    </row>
    <row r="140" spans="1:44" ht="13.5">
      <c r="A140" s="170" t="s">
        <v>94</v>
      </c>
      <c r="B140" s="106" t="s">
        <v>27</v>
      </c>
      <c r="C140" s="357" t="s">
        <v>103</v>
      </c>
      <c r="D140" s="358"/>
      <c r="E140" s="358"/>
      <c r="F140" s="358"/>
      <c r="G140" s="359"/>
      <c r="H140" s="107" t="s">
        <v>92</v>
      </c>
      <c r="I140" s="172" t="s">
        <v>70</v>
      </c>
      <c r="J140" s="172" t="s">
        <v>42</v>
      </c>
      <c r="K140" s="108" t="s">
        <v>92</v>
      </c>
      <c r="L140" s="107" t="s">
        <v>92</v>
      </c>
      <c r="M140" s="107" t="s">
        <v>29</v>
      </c>
      <c r="N140" s="109" t="s">
        <v>51</v>
      </c>
      <c r="O140" s="107" t="s">
        <v>52</v>
      </c>
      <c r="P140" s="108" t="s">
        <v>92</v>
      </c>
      <c r="Q140" s="108" t="s">
        <v>29</v>
      </c>
      <c r="R140" s="108" t="s">
        <v>51</v>
      </c>
      <c r="S140" s="172" t="s">
        <v>70</v>
      </c>
      <c r="T140" s="172" t="s">
        <v>42</v>
      </c>
      <c r="U140" s="109" t="s">
        <v>92</v>
      </c>
      <c r="V140" s="107" t="s">
        <v>92</v>
      </c>
      <c r="W140" s="108" t="s">
        <v>52</v>
      </c>
      <c r="X140" s="108" t="s">
        <v>29</v>
      </c>
      <c r="Y140" s="108" t="s">
        <v>51</v>
      </c>
      <c r="Z140" s="108" t="s">
        <v>52</v>
      </c>
      <c r="AA140" s="108" t="s">
        <v>29</v>
      </c>
      <c r="AB140" s="109" t="s">
        <v>92</v>
      </c>
      <c r="AC140" s="171" t="s">
        <v>70</v>
      </c>
      <c r="AD140" s="172" t="s">
        <v>42</v>
      </c>
      <c r="AE140" s="108" t="s">
        <v>92</v>
      </c>
      <c r="AF140" s="108" t="s">
        <v>52</v>
      </c>
      <c r="AG140" s="108" t="s">
        <v>29</v>
      </c>
      <c r="AH140" s="108" t="s">
        <v>51</v>
      </c>
      <c r="AI140" s="109" t="s">
        <v>52</v>
      </c>
      <c r="AJ140" s="229">
        <f>COUNTIF(H140:AI140,$B$26)*$I$26+COUNTIF(H140:AI140,$B$27)*$I$27+COUNTIF(H140:AI140,$B$28)*$I$28+COUNTIF(H140:AI140,$B$29)*$I$29+COUNTIF(H140:AI140,$B$30)*$I$30+COUNTIF(H140:AI140,$L$26)*$S$26+COUNTIF(H140:AI140,$L$27)*$S$27+COUNTIF(H140:AI140,$L$28)*$S$28+COUNTIF(H140:AI140,$L$29)*$S$29+COUNTIF(H140:AI140,$L$30)*$S$30+COUNTIF(H140:AI140,$W$26)*$AC$26+COUNTIF(H140:AI140,$V$27)*$AC$27+COUNTIF(H140:AI140,$V$28)*$AC$28+COUNTIF(H140:AI140,$V$29)*$AC$29+COUNTIF(H140:AI140,$V$30)*$AC$30</f>
        <v>160</v>
      </c>
      <c r="AK140" s="230"/>
      <c r="AL140" s="303"/>
      <c r="AM140" s="302">
        <f>AJ140/4</f>
        <v>40</v>
      </c>
      <c r="AN140" s="230"/>
      <c r="AO140" s="303"/>
      <c r="AP140" s="111">
        <v>1</v>
      </c>
      <c r="AQ140" s="175" t="s">
        <v>33</v>
      </c>
      <c r="AR140" s="175"/>
    </row>
    <row r="141" spans="1:44" ht="13.5">
      <c r="A141" s="170" t="s">
        <v>32</v>
      </c>
      <c r="B141" s="106" t="s">
        <v>27</v>
      </c>
      <c r="C141" s="357" t="s">
        <v>85</v>
      </c>
      <c r="D141" s="358"/>
      <c r="E141" s="358"/>
      <c r="F141" s="358"/>
      <c r="G141" s="359"/>
      <c r="H141" s="107" t="s">
        <v>29</v>
      </c>
      <c r="I141" s="108" t="s">
        <v>29</v>
      </c>
      <c r="J141" s="108" t="s">
        <v>51</v>
      </c>
      <c r="K141" s="172" t="s">
        <v>70</v>
      </c>
      <c r="L141" s="171" t="s">
        <v>42</v>
      </c>
      <c r="M141" s="107" t="s">
        <v>92</v>
      </c>
      <c r="N141" s="109" t="s">
        <v>92</v>
      </c>
      <c r="O141" s="107" t="s">
        <v>29</v>
      </c>
      <c r="P141" s="108" t="s">
        <v>51</v>
      </c>
      <c r="Q141" s="108" t="s">
        <v>52</v>
      </c>
      <c r="R141" s="108" t="s">
        <v>92</v>
      </c>
      <c r="S141" s="108" t="s">
        <v>29</v>
      </c>
      <c r="T141" s="108" t="s">
        <v>51</v>
      </c>
      <c r="U141" s="173" t="s">
        <v>70</v>
      </c>
      <c r="V141" s="171" t="s">
        <v>42</v>
      </c>
      <c r="W141" s="108" t="s">
        <v>92</v>
      </c>
      <c r="X141" s="108" t="s">
        <v>92</v>
      </c>
      <c r="Y141" s="108" t="s">
        <v>52</v>
      </c>
      <c r="Z141" s="108" t="s">
        <v>29</v>
      </c>
      <c r="AA141" s="108" t="s">
        <v>51</v>
      </c>
      <c r="AB141" s="109" t="s">
        <v>51</v>
      </c>
      <c r="AC141" s="107" t="s">
        <v>29</v>
      </c>
      <c r="AD141" s="108" t="s">
        <v>92</v>
      </c>
      <c r="AE141" s="172" t="s">
        <v>70</v>
      </c>
      <c r="AF141" s="172" t="s">
        <v>42</v>
      </c>
      <c r="AG141" s="108" t="s">
        <v>92</v>
      </c>
      <c r="AH141" s="108" t="s">
        <v>92</v>
      </c>
      <c r="AI141" s="109" t="s">
        <v>51</v>
      </c>
      <c r="AJ141" s="229">
        <f>COUNTIF(H141:AI141,$B$26)*$I$26+COUNTIF(H141:AI141,$B$27)*$I$27+COUNTIF(H141:AI141,$B$28)*$I$28+COUNTIF(H141:AI141,$B$29)*$I$29+COUNTIF(H141:AI141,$B$30)*$I$30+COUNTIF(H141:AI141,$L$26)*$S$26+COUNTIF(H141:AI141,$L$27)*$S$27+COUNTIF(H141:AI141,$L$28)*$S$28+COUNTIF(H141:AI141,$L$29)*$S$29+COUNTIF(H141:AI141,$L$30)*$S$30+COUNTIF(H141:AI141,$W$26)*$AC$26+COUNTIF(H141:AI141,$V$27)*$AC$27+COUNTIF(H141:AI141,$V$28)*$AC$28+COUNTIF(H141:AI141,$V$29)*$AC$29+COUNTIF(H141:AI141,$V$30)*$AC$30</f>
        <v>160</v>
      </c>
      <c r="AK141" s="230"/>
      <c r="AL141" s="303"/>
      <c r="AM141" s="302">
        <f>AJ141/4</f>
        <v>40</v>
      </c>
      <c r="AN141" s="230"/>
      <c r="AO141" s="303"/>
      <c r="AP141" s="111">
        <v>1</v>
      </c>
      <c r="AQ141" s="175" t="s">
        <v>33</v>
      </c>
      <c r="AR141" s="175"/>
    </row>
    <row r="142" spans="1:44" ht="13.5">
      <c r="A142" s="170" t="s">
        <v>32</v>
      </c>
      <c r="B142" s="106" t="s">
        <v>172</v>
      </c>
      <c r="C142" s="357" t="s">
        <v>86</v>
      </c>
      <c r="D142" s="358"/>
      <c r="E142" s="358"/>
      <c r="F142" s="358"/>
      <c r="G142" s="359"/>
      <c r="H142" s="107" t="s">
        <v>51</v>
      </c>
      <c r="I142" s="108" t="s">
        <v>92</v>
      </c>
      <c r="J142" s="108" t="s">
        <v>29</v>
      </c>
      <c r="K142" s="108" t="s">
        <v>51</v>
      </c>
      <c r="L142" s="108" t="s">
        <v>52</v>
      </c>
      <c r="M142" s="172" t="s">
        <v>70</v>
      </c>
      <c r="N142" s="173" t="s">
        <v>42</v>
      </c>
      <c r="O142" s="110" t="s">
        <v>92</v>
      </c>
      <c r="P142" s="108" t="s">
        <v>92</v>
      </c>
      <c r="Q142" s="108" t="s">
        <v>51</v>
      </c>
      <c r="R142" s="108" t="s">
        <v>29</v>
      </c>
      <c r="S142" s="108" t="s">
        <v>52</v>
      </c>
      <c r="T142" s="108" t="s">
        <v>92</v>
      </c>
      <c r="U142" s="109" t="s">
        <v>29</v>
      </c>
      <c r="V142" s="110" t="s">
        <v>51</v>
      </c>
      <c r="W142" s="172" t="s">
        <v>70</v>
      </c>
      <c r="X142" s="172" t="s">
        <v>42</v>
      </c>
      <c r="Y142" s="108" t="s">
        <v>92</v>
      </c>
      <c r="Z142" s="108" t="s">
        <v>92</v>
      </c>
      <c r="AA142" s="108" t="s">
        <v>52</v>
      </c>
      <c r="AB142" s="109" t="s">
        <v>29</v>
      </c>
      <c r="AC142" s="110" t="s">
        <v>51</v>
      </c>
      <c r="AD142" s="108" t="s">
        <v>51</v>
      </c>
      <c r="AE142" s="108" t="s">
        <v>29</v>
      </c>
      <c r="AF142" s="108" t="s">
        <v>92</v>
      </c>
      <c r="AG142" s="172" t="s">
        <v>70</v>
      </c>
      <c r="AH142" s="172" t="s">
        <v>42</v>
      </c>
      <c r="AI142" s="109" t="s">
        <v>92</v>
      </c>
      <c r="AJ142" s="229">
        <f>COUNTIF(H142:AI142,$B$26)*$I$26+COUNTIF(H142:AI142,$B$27)*$I$27+COUNTIF(H142:AI142,$B$28)*$I$28+COUNTIF(H142:AI142,$B$29)*$I$29+COUNTIF(H142:AI142,$B$30)*$I$30+COUNTIF(H142:AI142,$L$26)*$S$26+COUNTIF(H142:AI142,$L$27)*$S$27+COUNTIF(H142:AI142,$L$28)*$S$28+COUNTIF(H142:AI142,$L$29)*$S$29+COUNTIF(H142:AI142,$L$30)*$S$30+COUNTIF(H142:AI142,$W$26)*$AC$26+COUNTIF(H142:AI142,$V$27)*$AC$27+COUNTIF(H142:AI142,$V$28)*$AC$28+COUNTIF(H142:AI142,$V$29)*$AC$29+COUNTIF(H142:AI142,$V$30)*$AC$30</f>
        <v>160</v>
      </c>
      <c r="AK142" s="230"/>
      <c r="AL142" s="303"/>
      <c r="AM142" s="302">
        <f>AJ142/4</f>
        <v>40</v>
      </c>
      <c r="AN142" s="230"/>
      <c r="AO142" s="303"/>
      <c r="AP142" s="111">
        <v>1</v>
      </c>
      <c r="AQ142" s="175" t="s">
        <v>33</v>
      </c>
      <c r="AR142" s="175"/>
    </row>
    <row r="143" spans="1:44" ht="13.5">
      <c r="A143" s="170" t="s">
        <v>32</v>
      </c>
      <c r="B143" s="106" t="s">
        <v>172</v>
      </c>
      <c r="C143" s="357" t="s">
        <v>87</v>
      </c>
      <c r="D143" s="358"/>
      <c r="E143" s="358"/>
      <c r="F143" s="358"/>
      <c r="G143" s="359"/>
      <c r="H143" s="107" t="s">
        <v>52</v>
      </c>
      <c r="I143" s="108" t="s">
        <v>51</v>
      </c>
      <c r="J143" s="108" t="s">
        <v>92</v>
      </c>
      <c r="K143" s="108" t="s">
        <v>92</v>
      </c>
      <c r="L143" s="108" t="s">
        <v>29</v>
      </c>
      <c r="M143" s="108" t="s">
        <v>51</v>
      </c>
      <c r="N143" s="109" t="s">
        <v>52</v>
      </c>
      <c r="O143" s="174" t="s">
        <v>70</v>
      </c>
      <c r="P143" s="172" t="s">
        <v>42</v>
      </c>
      <c r="Q143" s="108" t="s">
        <v>92</v>
      </c>
      <c r="R143" s="108" t="s">
        <v>92</v>
      </c>
      <c r="S143" s="108" t="s">
        <v>51</v>
      </c>
      <c r="T143" s="108" t="s">
        <v>29</v>
      </c>
      <c r="U143" s="109" t="s">
        <v>52</v>
      </c>
      <c r="V143" s="110" t="s">
        <v>92</v>
      </c>
      <c r="W143" s="108" t="s">
        <v>29</v>
      </c>
      <c r="X143" s="108" t="s">
        <v>51</v>
      </c>
      <c r="Y143" s="172" t="s">
        <v>70</v>
      </c>
      <c r="Z143" s="172" t="s">
        <v>42</v>
      </c>
      <c r="AA143" s="108" t="s">
        <v>92</v>
      </c>
      <c r="AB143" s="109" t="s">
        <v>92</v>
      </c>
      <c r="AC143" s="110" t="s">
        <v>52</v>
      </c>
      <c r="AD143" s="108" t="s">
        <v>29</v>
      </c>
      <c r="AE143" s="108" t="s">
        <v>51</v>
      </c>
      <c r="AF143" s="108" t="s">
        <v>51</v>
      </c>
      <c r="AG143" s="108" t="s">
        <v>52</v>
      </c>
      <c r="AH143" s="108" t="s">
        <v>92</v>
      </c>
      <c r="AI143" s="173" t="s">
        <v>70</v>
      </c>
      <c r="AJ143" s="229">
        <f>COUNTIF(H143:AI143,$B$26)*$I$26+COUNTIF(H143:AI143,$B$27)*$I$27+COUNTIF(H143:AI143,$B$28)*$I$28+COUNTIF(H143:AI143,$B$29)*$I$29+COUNTIF(H143:AI143,$B$30)*$I$30+COUNTIF(H143:AI143,$L$26)*$S$26+COUNTIF(H143:AI143,$L$27)*$S$27+COUNTIF(H143:AI143,$L$28)*$S$28+COUNTIF(H143:AI143,$L$29)*$S$29+COUNTIF(H143:AI143,$L$30)*$S$30+COUNTIF(H143:AI143,$W$26)*$AC$26+COUNTIF(H143:AI143,$V$27)*$AC$27+COUNTIF(H143:AI143,$V$28)*$AC$28+COUNTIF(H143:AI143,$V$29)*$AC$29+COUNTIF(H143:AI143,$V$30)*$AC$30</f>
        <v>160</v>
      </c>
      <c r="AK143" s="230"/>
      <c r="AL143" s="303"/>
      <c r="AM143" s="302">
        <f>AJ143/4</f>
        <v>40</v>
      </c>
      <c r="AN143" s="230"/>
      <c r="AO143" s="303"/>
      <c r="AP143" s="111">
        <v>1</v>
      </c>
      <c r="AQ143" s="175"/>
      <c r="AR143" s="175"/>
    </row>
    <row r="144" spans="1:44" ht="14.25" thickBot="1">
      <c r="A144" s="168" t="s">
        <v>32</v>
      </c>
      <c r="B144" s="97" t="s">
        <v>27</v>
      </c>
      <c r="C144" s="372" t="s">
        <v>88</v>
      </c>
      <c r="D144" s="373"/>
      <c r="E144" s="373"/>
      <c r="F144" s="373"/>
      <c r="G144" s="374"/>
      <c r="H144" s="194" t="s">
        <v>42</v>
      </c>
      <c r="I144" s="122" t="s">
        <v>92</v>
      </c>
      <c r="J144" s="122" t="s">
        <v>92</v>
      </c>
      <c r="K144" s="122" t="s">
        <v>29</v>
      </c>
      <c r="L144" s="122" t="s">
        <v>51</v>
      </c>
      <c r="M144" s="185" t="s">
        <v>92</v>
      </c>
      <c r="N144" s="123" t="s">
        <v>29</v>
      </c>
      <c r="O144" s="186" t="s">
        <v>51</v>
      </c>
      <c r="P144" s="185" t="s">
        <v>29</v>
      </c>
      <c r="Q144" s="191" t="s">
        <v>70</v>
      </c>
      <c r="R144" s="191" t="s">
        <v>42</v>
      </c>
      <c r="S144" s="122" t="s">
        <v>92</v>
      </c>
      <c r="T144" s="185" t="s">
        <v>92</v>
      </c>
      <c r="U144" s="123" t="s">
        <v>51</v>
      </c>
      <c r="V144" s="186" t="s">
        <v>29</v>
      </c>
      <c r="W144" s="185" t="s">
        <v>51</v>
      </c>
      <c r="X144" s="122" t="s">
        <v>92</v>
      </c>
      <c r="Y144" s="122" t="s">
        <v>29</v>
      </c>
      <c r="Z144" s="122" t="s">
        <v>51</v>
      </c>
      <c r="AA144" s="195" t="s">
        <v>70</v>
      </c>
      <c r="AB144" s="196" t="s">
        <v>42</v>
      </c>
      <c r="AC144" s="186" t="s">
        <v>92</v>
      </c>
      <c r="AD144" s="185" t="s">
        <v>92</v>
      </c>
      <c r="AE144" s="122" t="s">
        <v>52</v>
      </c>
      <c r="AF144" s="122" t="s">
        <v>29</v>
      </c>
      <c r="AG144" s="122" t="s">
        <v>51</v>
      </c>
      <c r="AH144" s="185" t="s">
        <v>29</v>
      </c>
      <c r="AI144" s="197" t="s">
        <v>29</v>
      </c>
      <c r="AJ144" s="321">
        <f>COUNTIF(H144:AI144,$B$26)*$I$26+COUNTIF(H144:AI144,$B$27)*$I$27+COUNTIF(H144:AI144,$B$28)*$I$28+COUNTIF(H144:AI144,$B$29)*$I$29+COUNTIF(H144:AI144,$B$30)*$I$30+COUNTIF(H144:AI144,$L$26)*$S$26+COUNTIF(H144:AI144,$L$27)*$S$27+COUNTIF(H144:AI144,$L$28)*$S$28+COUNTIF(H144:AI144,$L$29)*$S$29+COUNTIF(H144:AI144,$L$30)*$S$30+COUNTIF(H144:AI144,$W$26)*$AC$26+COUNTIF(H144:AI144,$V$27)*$AC$27+COUNTIF(H144:AI144,$V$28)*$AC$28+COUNTIF(H144:AI144,$V$29)*$AC$29+COUNTIF(H144:AI144,$V$30)*$AC$30</f>
        <v>160</v>
      </c>
      <c r="AK144" s="310"/>
      <c r="AL144" s="311"/>
      <c r="AM144" s="309">
        <f>AJ144/4</f>
        <v>40</v>
      </c>
      <c r="AN144" s="310"/>
      <c r="AO144" s="311"/>
      <c r="AP144" s="124">
        <v>1</v>
      </c>
      <c r="AQ144" s="187"/>
      <c r="AR144" s="187"/>
    </row>
    <row r="145" spans="1:44" ht="14.25" thickTop="1">
      <c r="A145" s="198" t="s">
        <v>72</v>
      </c>
      <c r="B145" s="126"/>
      <c r="C145" s="382" t="s">
        <v>8</v>
      </c>
      <c r="D145" s="232"/>
      <c r="E145" s="232"/>
      <c r="F145" s="232"/>
      <c r="G145" s="233"/>
      <c r="H145" s="130"/>
      <c r="I145" s="128"/>
      <c r="J145" s="128"/>
      <c r="K145" s="128"/>
      <c r="L145" s="128"/>
      <c r="M145" s="128"/>
      <c r="N145" s="129"/>
      <c r="O145" s="130"/>
      <c r="P145" s="128"/>
      <c r="Q145" s="128"/>
      <c r="R145" s="128"/>
      <c r="S145" s="128"/>
      <c r="T145" s="128"/>
      <c r="U145" s="129"/>
      <c r="V145" s="130"/>
      <c r="W145" s="128"/>
      <c r="X145" s="128"/>
      <c r="Y145" s="128"/>
      <c r="Z145" s="128"/>
      <c r="AA145" s="128"/>
      <c r="AB145" s="129"/>
      <c r="AC145" s="130"/>
      <c r="AD145" s="128"/>
      <c r="AE145" s="128"/>
      <c r="AF145" s="128"/>
      <c r="AG145" s="128"/>
      <c r="AH145" s="128"/>
      <c r="AI145" s="131"/>
      <c r="AJ145" s="381">
        <f>SUM(AJ50:AL62,AJ93:AL103,AJ134:AL144)</f>
        <v>4905</v>
      </c>
      <c r="AK145" s="316"/>
      <c r="AL145" s="316"/>
      <c r="AM145" s="315">
        <f>SUM(AM50:AO62,AM93:AO103,AM134:AO144)</f>
        <v>1226.25</v>
      </c>
      <c r="AN145" s="316"/>
      <c r="AO145" s="317"/>
      <c r="AP145" s="199">
        <f>SUM(AP50:AP62,AP93:AP103,AP134:AP144)</f>
        <v>30.6</v>
      </c>
      <c r="AQ145" s="200"/>
      <c r="AR145" s="200"/>
    </row>
    <row r="146" spans="1:44" s="71" customFormat="1" ht="7.5" customHeight="1" thickBot="1">
      <c r="A146" s="134"/>
      <c r="B146" s="135"/>
      <c r="C146" s="136"/>
      <c r="D146" s="136"/>
      <c r="E146" s="136"/>
      <c r="F146" s="136"/>
      <c r="G146" s="135"/>
      <c r="H146" s="136"/>
      <c r="I146" s="135"/>
      <c r="J146" s="136"/>
      <c r="K146" s="136"/>
      <c r="L146" s="136"/>
      <c r="M146" s="136"/>
      <c r="N146" s="136"/>
      <c r="O146" s="136"/>
      <c r="P146" s="136"/>
      <c r="Q146" s="135"/>
      <c r="R146" s="135"/>
      <c r="S146" s="135"/>
      <c r="T146" s="135"/>
      <c r="U146" s="135"/>
      <c r="V146" s="135"/>
      <c r="W146" s="135"/>
      <c r="X146" s="135"/>
      <c r="Y146" s="135"/>
      <c r="Z146" s="135"/>
      <c r="AA146" s="135"/>
      <c r="AB146" s="135"/>
      <c r="AC146" s="135"/>
      <c r="AD146" s="135"/>
      <c r="AE146" s="135"/>
      <c r="AF146" s="135"/>
      <c r="AG146" s="135"/>
      <c r="AH146" s="135"/>
      <c r="AI146" s="135"/>
      <c r="AJ146" s="137"/>
      <c r="AK146" s="137"/>
      <c r="AL146" s="137"/>
      <c r="AM146" s="137"/>
      <c r="AN146" s="137"/>
      <c r="AO146" s="137"/>
      <c r="AP146" s="137"/>
      <c r="AQ146" s="137"/>
      <c r="AR146" s="69"/>
    </row>
    <row r="147" spans="1:44" ht="15.75" customHeight="1" thickBot="1">
      <c r="A147" s="138" t="s">
        <v>161</v>
      </c>
      <c r="B147" s="364" t="s">
        <v>162</v>
      </c>
      <c r="C147" s="364"/>
      <c r="D147" s="364"/>
      <c r="E147" s="364"/>
      <c r="F147" s="140"/>
      <c r="G147" s="139" t="s">
        <v>163</v>
      </c>
      <c r="H147" s="140"/>
      <c r="I147" s="343" t="s">
        <v>129</v>
      </c>
      <c r="J147" s="344"/>
      <c r="K147" s="344"/>
      <c r="L147" s="344"/>
      <c r="M147" s="344"/>
      <c r="N147" s="344"/>
      <c r="O147" s="345"/>
      <c r="P147" s="140"/>
      <c r="Q147" s="140"/>
      <c r="R147" s="140"/>
      <c r="S147" s="140"/>
      <c r="T147" s="140"/>
      <c r="U147" s="140"/>
      <c r="V147" s="140"/>
      <c r="W147" s="140"/>
      <c r="X147" s="140"/>
      <c r="Y147" s="140"/>
      <c r="Z147" s="140"/>
      <c r="AA147" s="140"/>
      <c r="AB147" s="140"/>
      <c r="AC147" s="140"/>
      <c r="AD147" s="140"/>
      <c r="AE147" s="140"/>
      <c r="AF147" s="140"/>
      <c r="AG147" s="140"/>
      <c r="AH147" s="140"/>
      <c r="AI147" s="141"/>
      <c r="AJ147" s="141"/>
      <c r="AK147" s="141"/>
      <c r="AL147" s="141"/>
      <c r="AM147" s="141"/>
      <c r="AN147" s="141"/>
      <c r="AO147" s="141"/>
      <c r="AP147" s="141"/>
      <c r="AQ147" s="141"/>
      <c r="AR147" s="41"/>
    </row>
    <row r="148" spans="1:44" s="70" customFormat="1" ht="7.5" customHeight="1">
      <c r="A148" s="134"/>
      <c r="B148" s="136"/>
      <c r="C148" s="136"/>
      <c r="D148" s="136"/>
      <c r="E148" s="136"/>
      <c r="F148" s="135"/>
      <c r="G148" s="136"/>
      <c r="H148" s="135"/>
      <c r="I148" s="136"/>
      <c r="J148" s="136"/>
      <c r="K148" s="136"/>
      <c r="L148" s="136"/>
      <c r="M148" s="136"/>
      <c r="N148" s="136"/>
      <c r="O148" s="136"/>
      <c r="P148" s="135"/>
      <c r="Q148" s="135"/>
      <c r="R148" s="135"/>
      <c r="S148" s="135"/>
      <c r="T148" s="135"/>
      <c r="U148" s="135"/>
      <c r="V148" s="135"/>
      <c r="W148" s="135"/>
      <c r="X148" s="135"/>
      <c r="Y148" s="135"/>
      <c r="Z148" s="135"/>
      <c r="AA148" s="135"/>
      <c r="AB148" s="135"/>
      <c r="AC148" s="135"/>
      <c r="AD148" s="135"/>
      <c r="AE148" s="135"/>
      <c r="AF148" s="135"/>
      <c r="AG148" s="135"/>
      <c r="AH148" s="135"/>
      <c r="AI148" s="137"/>
      <c r="AJ148" s="137"/>
      <c r="AK148" s="137"/>
      <c r="AL148" s="137"/>
      <c r="AM148" s="137"/>
      <c r="AN148" s="137"/>
      <c r="AO148" s="137"/>
      <c r="AP148" s="137"/>
      <c r="AQ148" s="137"/>
      <c r="AR148" s="69"/>
    </row>
    <row r="149" spans="1:44" ht="13.5">
      <c r="A149" s="4" t="s">
        <v>139</v>
      </c>
      <c r="B149" s="14" t="s">
        <v>206</v>
      </c>
      <c r="D149" s="14"/>
      <c r="E149" s="14"/>
      <c r="F149" s="14"/>
      <c r="G149" s="14"/>
      <c r="H149" s="14"/>
      <c r="I149" s="14"/>
      <c r="J149" s="14"/>
      <c r="K149" s="14"/>
      <c r="L149" s="14"/>
      <c r="M149" s="48" t="s">
        <v>133</v>
      </c>
      <c r="N149" s="253">
        <v>49</v>
      </c>
      <c r="O149" s="253"/>
      <c r="P149" s="44" t="s">
        <v>132</v>
      </c>
      <c r="Q149" s="253">
        <v>50</v>
      </c>
      <c r="R149" s="226"/>
      <c r="S149" s="14" t="s">
        <v>134</v>
      </c>
      <c r="T149" s="14"/>
      <c r="U149" s="14"/>
      <c r="V149" s="14" t="s">
        <v>207</v>
      </c>
      <c r="X149" s="14"/>
      <c r="Y149" s="14"/>
      <c r="Z149" s="14"/>
      <c r="AA149" s="14"/>
      <c r="AB149" s="14"/>
      <c r="AC149" s="14"/>
      <c r="AD149" s="14"/>
      <c r="AE149" s="14"/>
      <c r="AF149" s="48"/>
      <c r="AG149" s="48" t="s">
        <v>133</v>
      </c>
      <c r="AH149" s="253">
        <v>9</v>
      </c>
      <c r="AI149" s="253"/>
      <c r="AJ149" s="44" t="s">
        <v>132</v>
      </c>
      <c r="AK149" s="253">
        <v>10</v>
      </c>
      <c r="AL149" s="226"/>
      <c r="AM149" s="308"/>
      <c r="AN149" s="14" t="s">
        <v>134</v>
      </c>
      <c r="AO149" s="27"/>
      <c r="AP149" s="27"/>
      <c r="AQ149" s="27"/>
      <c r="AR149" s="41"/>
    </row>
    <row r="150" spans="1:44" ht="13.5">
      <c r="A150" s="142"/>
      <c r="B150" s="143" t="s">
        <v>165</v>
      </c>
      <c r="D150" s="140"/>
      <c r="E150" s="140"/>
      <c r="F150" s="140"/>
      <c r="G150" s="140"/>
      <c r="H150" s="144"/>
      <c r="I150" s="144"/>
      <c r="J150" s="144"/>
      <c r="K150" s="144"/>
      <c r="L150" s="144"/>
      <c r="M150" s="144"/>
      <c r="N150" s="144"/>
      <c r="O150" s="144"/>
      <c r="P150" s="144"/>
      <c r="Q150" s="144"/>
      <c r="R150" s="144"/>
      <c r="S150" s="140"/>
      <c r="T150" s="144"/>
      <c r="U150" s="144"/>
      <c r="V150" s="144"/>
      <c r="W150" s="144"/>
      <c r="X150" s="144"/>
      <c r="Y150" s="144"/>
      <c r="Z150" s="144"/>
      <c r="AA150" s="144"/>
      <c r="AB150" s="144"/>
      <c r="AC150" s="144"/>
      <c r="AD150" s="144"/>
      <c r="AE150" s="144"/>
      <c r="AF150" s="144"/>
      <c r="AG150" s="144"/>
      <c r="AH150" s="144"/>
      <c r="AI150" s="144"/>
      <c r="AJ150" s="145"/>
      <c r="AK150" s="145"/>
      <c r="AL150" s="145"/>
      <c r="AM150" s="145"/>
      <c r="AN150" s="145"/>
      <c r="AO150" s="145"/>
      <c r="AP150" s="145"/>
      <c r="AQ150" s="145"/>
      <c r="AR150" s="45"/>
    </row>
    <row r="151" spans="1:44" ht="25.5" customHeight="1">
      <c r="A151" s="146" t="s">
        <v>89</v>
      </c>
      <c r="B151" s="147" t="s">
        <v>166</v>
      </c>
      <c r="C151" s="147"/>
      <c r="D151" s="147"/>
      <c r="E151" s="74" t="s">
        <v>164</v>
      </c>
      <c r="F151" s="365">
        <v>40</v>
      </c>
      <c r="G151" s="365"/>
      <c r="H151" s="147" t="s">
        <v>167</v>
      </c>
      <c r="I151" s="145"/>
      <c r="J151" s="145"/>
      <c r="K151" s="145"/>
      <c r="L151" s="145"/>
      <c r="M151" s="145"/>
      <c r="N151" s="145"/>
      <c r="O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72"/>
    </row>
    <row r="152" spans="1:44" ht="13.5">
      <c r="A152" s="83" t="s">
        <v>90</v>
      </c>
      <c r="B152" s="201" t="s">
        <v>116</v>
      </c>
      <c r="C152" s="288">
        <v>0.2916666666666667</v>
      </c>
      <c r="D152" s="289"/>
      <c r="E152" s="139" t="s">
        <v>168</v>
      </c>
      <c r="F152" s="288">
        <v>0.6666666666666666</v>
      </c>
      <c r="G152" s="289"/>
      <c r="H152" s="148" t="s">
        <v>114</v>
      </c>
      <c r="I152" s="149">
        <v>8</v>
      </c>
      <c r="J152" s="140" t="s">
        <v>115</v>
      </c>
      <c r="K152" s="144"/>
      <c r="L152" s="201" t="s">
        <v>119</v>
      </c>
      <c r="M152" s="288">
        <v>0.375</v>
      </c>
      <c r="N152" s="289"/>
      <c r="O152" s="139" t="s">
        <v>168</v>
      </c>
      <c r="P152" s="288">
        <v>0.5</v>
      </c>
      <c r="Q152" s="289"/>
      <c r="R152" s="148" t="s">
        <v>114</v>
      </c>
      <c r="S152" s="149">
        <v>3</v>
      </c>
      <c r="T152" s="140" t="s">
        <v>115</v>
      </c>
      <c r="U152" s="140"/>
      <c r="V152" s="201" t="s">
        <v>124</v>
      </c>
      <c r="W152" s="288" t="s">
        <v>113</v>
      </c>
      <c r="X152" s="289"/>
      <c r="Y152" s="139" t="s">
        <v>168</v>
      </c>
      <c r="Z152" s="288" t="s">
        <v>113</v>
      </c>
      <c r="AA152" s="289"/>
      <c r="AB152" s="148" t="s">
        <v>200</v>
      </c>
      <c r="AC152" s="149"/>
      <c r="AD152" s="140" t="s">
        <v>115</v>
      </c>
      <c r="AE152" s="149"/>
      <c r="AF152" s="201" t="s">
        <v>201</v>
      </c>
      <c r="AG152" s="288" t="s">
        <v>113</v>
      </c>
      <c r="AH152" s="289"/>
      <c r="AI152" s="139" t="s">
        <v>168</v>
      </c>
      <c r="AJ152" s="288" t="s">
        <v>113</v>
      </c>
      <c r="AK152" s="289"/>
      <c r="AL152" s="290" t="s">
        <v>200</v>
      </c>
      <c r="AM152" s="291"/>
      <c r="AN152" s="149"/>
      <c r="AO152" s="140" t="s">
        <v>115</v>
      </c>
      <c r="AP152" s="140"/>
      <c r="AQ152" s="140"/>
      <c r="AR152" s="45"/>
    </row>
    <row r="153" spans="1:44" ht="13.5">
      <c r="A153" s="142"/>
      <c r="B153" s="201" t="s">
        <v>117</v>
      </c>
      <c r="C153" s="288">
        <v>0.375</v>
      </c>
      <c r="D153" s="289"/>
      <c r="E153" s="139" t="s">
        <v>168</v>
      </c>
      <c r="F153" s="288">
        <v>0.75</v>
      </c>
      <c r="G153" s="289"/>
      <c r="H153" s="148" t="s">
        <v>114</v>
      </c>
      <c r="I153" s="149">
        <v>8</v>
      </c>
      <c r="J153" s="140" t="s">
        <v>115</v>
      </c>
      <c r="K153" s="144"/>
      <c r="L153" s="201" t="s">
        <v>120</v>
      </c>
      <c r="M153" s="288">
        <v>0.375</v>
      </c>
      <c r="N153" s="289"/>
      <c r="O153" s="139" t="s">
        <v>168</v>
      </c>
      <c r="P153" s="288">
        <v>0.625</v>
      </c>
      <c r="Q153" s="289"/>
      <c r="R153" s="148" t="s">
        <v>114</v>
      </c>
      <c r="S153" s="149">
        <v>5</v>
      </c>
      <c r="T153" s="140" t="s">
        <v>115</v>
      </c>
      <c r="U153" s="140"/>
      <c r="V153" s="201" t="s">
        <v>125</v>
      </c>
      <c r="W153" s="288" t="s">
        <v>113</v>
      </c>
      <c r="X153" s="289"/>
      <c r="Y153" s="139" t="s">
        <v>168</v>
      </c>
      <c r="Z153" s="288" t="s">
        <v>113</v>
      </c>
      <c r="AA153" s="289"/>
      <c r="AB153" s="148" t="s">
        <v>114</v>
      </c>
      <c r="AC153" s="149"/>
      <c r="AD153" s="140" t="s">
        <v>115</v>
      </c>
      <c r="AE153" s="149"/>
      <c r="AF153" s="201" t="s">
        <v>202</v>
      </c>
      <c r="AG153" s="288" t="s">
        <v>113</v>
      </c>
      <c r="AH153" s="289"/>
      <c r="AI153" s="139" t="s">
        <v>168</v>
      </c>
      <c r="AJ153" s="288" t="s">
        <v>113</v>
      </c>
      <c r="AK153" s="289"/>
      <c r="AL153" s="290" t="s">
        <v>114</v>
      </c>
      <c r="AM153" s="291"/>
      <c r="AN153" s="145"/>
      <c r="AO153" s="140" t="s">
        <v>115</v>
      </c>
      <c r="AP153" s="145"/>
      <c r="AQ153" s="145"/>
      <c r="AR153" s="45"/>
    </row>
    <row r="154" spans="1:44" ht="13.5">
      <c r="A154" s="142"/>
      <c r="B154" s="201" t="s">
        <v>28</v>
      </c>
      <c r="C154" s="288">
        <v>0.4166666666666667</v>
      </c>
      <c r="D154" s="289"/>
      <c r="E154" s="139" t="s">
        <v>168</v>
      </c>
      <c r="F154" s="288">
        <v>0.7916666666666666</v>
      </c>
      <c r="G154" s="289"/>
      <c r="H154" s="148" t="s">
        <v>114</v>
      </c>
      <c r="I154" s="149">
        <v>8</v>
      </c>
      <c r="J154" s="140" t="s">
        <v>115</v>
      </c>
      <c r="K154" s="144"/>
      <c r="L154" s="201" t="s">
        <v>121</v>
      </c>
      <c r="M154" s="288">
        <v>0.4583333333333333</v>
      </c>
      <c r="N154" s="289"/>
      <c r="O154" s="139" t="s">
        <v>168</v>
      </c>
      <c r="P154" s="288">
        <v>0.7083333333333334</v>
      </c>
      <c r="Q154" s="289"/>
      <c r="R154" s="148" t="s">
        <v>114</v>
      </c>
      <c r="S154" s="149">
        <v>5</v>
      </c>
      <c r="T154" s="140" t="s">
        <v>115</v>
      </c>
      <c r="U154" s="140"/>
      <c r="V154" s="201" t="s">
        <v>126</v>
      </c>
      <c r="W154" s="288" t="s">
        <v>113</v>
      </c>
      <c r="X154" s="289"/>
      <c r="Y154" s="139" t="s">
        <v>168</v>
      </c>
      <c r="Z154" s="288" t="s">
        <v>113</v>
      </c>
      <c r="AA154" s="289"/>
      <c r="AB154" s="148" t="s">
        <v>114</v>
      </c>
      <c r="AC154" s="149"/>
      <c r="AD154" s="140" t="s">
        <v>115</v>
      </c>
      <c r="AE154" s="149"/>
      <c r="AF154" s="201" t="s">
        <v>203</v>
      </c>
      <c r="AG154" s="288" t="s">
        <v>113</v>
      </c>
      <c r="AH154" s="289"/>
      <c r="AI154" s="139" t="s">
        <v>168</v>
      </c>
      <c r="AJ154" s="288" t="s">
        <v>113</v>
      </c>
      <c r="AK154" s="289"/>
      <c r="AL154" s="290" t="s">
        <v>114</v>
      </c>
      <c r="AM154" s="291"/>
      <c r="AN154" s="145"/>
      <c r="AO154" s="140" t="s">
        <v>115</v>
      </c>
      <c r="AP154" s="145"/>
      <c r="AQ154" s="145"/>
      <c r="AR154" s="45"/>
    </row>
    <row r="155" spans="1:44" ht="13.5">
      <c r="A155" s="142"/>
      <c r="B155" s="201" t="s">
        <v>118</v>
      </c>
      <c r="C155" s="288">
        <v>0.6666666666666666</v>
      </c>
      <c r="D155" s="289"/>
      <c r="E155" s="139" t="s">
        <v>168</v>
      </c>
      <c r="F155" s="288">
        <v>1</v>
      </c>
      <c r="G155" s="289"/>
      <c r="H155" s="148" t="s">
        <v>114</v>
      </c>
      <c r="I155" s="149">
        <v>8</v>
      </c>
      <c r="J155" s="140" t="s">
        <v>115</v>
      </c>
      <c r="K155" s="144"/>
      <c r="L155" s="201" t="s">
        <v>122</v>
      </c>
      <c r="M155" s="288">
        <v>0.375</v>
      </c>
      <c r="N155" s="289"/>
      <c r="O155" s="139" t="s">
        <v>168</v>
      </c>
      <c r="P155" s="288">
        <v>0.7083333333333334</v>
      </c>
      <c r="Q155" s="289"/>
      <c r="R155" s="148" t="s">
        <v>114</v>
      </c>
      <c r="S155" s="149">
        <v>7</v>
      </c>
      <c r="T155" s="140" t="s">
        <v>115</v>
      </c>
      <c r="U155" s="140"/>
      <c r="V155" s="201" t="s">
        <v>127</v>
      </c>
      <c r="W155" s="288" t="s">
        <v>113</v>
      </c>
      <c r="X155" s="289"/>
      <c r="Y155" s="139" t="s">
        <v>168</v>
      </c>
      <c r="Z155" s="288" t="s">
        <v>113</v>
      </c>
      <c r="AA155" s="289"/>
      <c r="AB155" s="148" t="s">
        <v>114</v>
      </c>
      <c r="AC155" s="149"/>
      <c r="AD155" s="140" t="s">
        <v>115</v>
      </c>
      <c r="AE155" s="149"/>
      <c r="AF155" s="201" t="s">
        <v>204</v>
      </c>
      <c r="AG155" s="288" t="s">
        <v>113</v>
      </c>
      <c r="AH155" s="289"/>
      <c r="AI155" s="139" t="s">
        <v>168</v>
      </c>
      <c r="AJ155" s="288" t="s">
        <v>113</v>
      </c>
      <c r="AK155" s="289"/>
      <c r="AL155" s="290" t="s">
        <v>114</v>
      </c>
      <c r="AM155" s="291"/>
      <c r="AN155" s="145"/>
      <c r="AO155" s="140" t="s">
        <v>115</v>
      </c>
      <c r="AP155" s="145"/>
      <c r="AQ155" s="145"/>
      <c r="AR155" s="45"/>
    </row>
    <row r="156" spans="1:44" ht="13.5">
      <c r="A156" s="150"/>
      <c r="B156" s="202" t="s">
        <v>43</v>
      </c>
      <c r="C156" s="292">
        <v>0</v>
      </c>
      <c r="D156" s="293"/>
      <c r="E156" s="151" t="s">
        <v>168</v>
      </c>
      <c r="F156" s="292">
        <v>0.4166666666666667</v>
      </c>
      <c r="G156" s="293"/>
      <c r="H156" s="152" t="s">
        <v>114</v>
      </c>
      <c r="I156" s="153">
        <v>8</v>
      </c>
      <c r="J156" s="154" t="s">
        <v>115</v>
      </c>
      <c r="K156" s="155"/>
      <c r="L156" s="202" t="s">
        <v>123</v>
      </c>
      <c r="M156" s="292" t="s">
        <v>113</v>
      </c>
      <c r="N156" s="293"/>
      <c r="O156" s="151" t="s">
        <v>168</v>
      </c>
      <c r="P156" s="292"/>
      <c r="Q156" s="293"/>
      <c r="R156" s="152" t="s">
        <v>114</v>
      </c>
      <c r="S156" s="153"/>
      <c r="T156" s="154" t="s">
        <v>115</v>
      </c>
      <c r="U156" s="154"/>
      <c r="V156" s="202" t="s">
        <v>205</v>
      </c>
      <c r="W156" s="292" t="s">
        <v>113</v>
      </c>
      <c r="X156" s="293"/>
      <c r="Y156" s="151" t="s">
        <v>168</v>
      </c>
      <c r="Z156" s="292" t="s">
        <v>113</v>
      </c>
      <c r="AA156" s="293"/>
      <c r="AB156" s="152" t="s">
        <v>114</v>
      </c>
      <c r="AC156" s="153"/>
      <c r="AD156" s="154" t="s">
        <v>115</v>
      </c>
      <c r="AE156" s="153"/>
      <c r="AF156" s="202" t="s">
        <v>197</v>
      </c>
      <c r="AG156" s="292" t="s">
        <v>198</v>
      </c>
      <c r="AH156" s="293"/>
      <c r="AI156" s="151" t="s">
        <v>199</v>
      </c>
      <c r="AJ156" s="292" t="s">
        <v>198</v>
      </c>
      <c r="AK156" s="293"/>
      <c r="AL156" s="294" t="s">
        <v>114</v>
      </c>
      <c r="AM156" s="295"/>
      <c r="AN156" s="153">
        <v>0</v>
      </c>
      <c r="AO156" s="154" t="s">
        <v>115</v>
      </c>
      <c r="AP156" s="156"/>
      <c r="AQ156" s="156"/>
      <c r="AR156" s="46"/>
    </row>
    <row r="157" spans="1:43" ht="13.5">
      <c r="A157" s="157" t="s">
        <v>16</v>
      </c>
      <c r="B157" s="157"/>
      <c r="C157" s="157"/>
      <c r="D157" s="157"/>
      <c r="E157" s="157"/>
      <c r="F157" s="157"/>
      <c r="G157" s="157"/>
      <c r="H157" s="158"/>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row>
    <row r="158" spans="1:43" ht="13.5">
      <c r="A158" s="157" t="s">
        <v>15</v>
      </c>
      <c r="B158" s="80"/>
      <c r="C158" s="80"/>
      <c r="D158" s="80"/>
      <c r="E158" s="80"/>
      <c r="F158" s="80"/>
      <c r="G158" s="80"/>
      <c r="H158" s="160"/>
      <c r="I158" s="160"/>
      <c r="J158" s="160"/>
      <c r="K158" s="160"/>
      <c r="L158" s="160"/>
      <c r="M158" s="160"/>
      <c r="N158" s="160"/>
      <c r="O158" s="160"/>
      <c r="P158" s="160"/>
      <c r="Q158" s="160"/>
      <c r="R158" s="160"/>
      <c r="S158" s="160"/>
      <c r="T158" s="160"/>
      <c r="U158" s="160"/>
      <c r="V158" s="160"/>
      <c r="W158" s="80"/>
      <c r="X158" s="80"/>
      <c r="Y158" s="80"/>
      <c r="Z158" s="80"/>
      <c r="AA158" s="80"/>
      <c r="AB158" s="80"/>
      <c r="AC158" s="80"/>
      <c r="AD158" s="80"/>
      <c r="AE158" s="80"/>
      <c r="AF158" s="80"/>
      <c r="AG158" s="80"/>
      <c r="AH158" s="80"/>
      <c r="AI158" s="80"/>
      <c r="AJ158" s="80"/>
      <c r="AK158" s="80"/>
      <c r="AL158" s="80"/>
      <c r="AM158" s="80"/>
      <c r="AN158" s="80"/>
      <c r="AO158" s="80"/>
      <c r="AP158" s="80"/>
      <c r="AQ158" s="80"/>
    </row>
    <row r="159" spans="1:43" ht="13.5">
      <c r="A159" s="157" t="s">
        <v>37</v>
      </c>
      <c r="B159" s="80"/>
      <c r="C159" s="80"/>
      <c r="D159" s="80"/>
      <c r="E159" s="80"/>
      <c r="F159" s="80"/>
      <c r="G159" s="80"/>
      <c r="H159" s="160"/>
      <c r="I159" s="160"/>
      <c r="J159" s="160"/>
      <c r="K159" s="160"/>
      <c r="L159" s="160"/>
      <c r="M159" s="160"/>
      <c r="N159" s="160"/>
      <c r="O159" s="160"/>
      <c r="P159" s="160"/>
      <c r="Q159" s="160"/>
      <c r="R159" s="160"/>
      <c r="S159" s="160"/>
      <c r="T159" s="160"/>
      <c r="U159" s="160"/>
      <c r="V159" s="160"/>
      <c r="W159" s="80"/>
      <c r="X159" s="80"/>
      <c r="Y159" s="80"/>
      <c r="Z159" s="80"/>
      <c r="AA159" s="80"/>
      <c r="AB159" s="80"/>
      <c r="AC159" s="80"/>
      <c r="AD159" s="80"/>
      <c r="AE159" s="80"/>
      <c r="AF159" s="80"/>
      <c r="AG159" s="80"/>
      <c r="AH159" s="80"/>
      <c r="AI159" s="80"/>
      <c r="AJ159" s="80"/>
      <c r="AK159" s="80"/>
      <c r="AL159" s="80"/>
      <c r="AM159" s="80"/>
      <c r="AN159" s="80"/>
      <c r="AO159" s="80"/>
      <c r="AP159" s="80"/>
      <c r="AQ159" s="80"/>
    </row>
    <row r="160" spans="1:43" ht="13.5">
      <c r="A160" s="161" t="s">
        <v>9</v>
      </c>
      <c r="B160" s="80"/>
      <c r="C160" s="80"/>
      <c r="D160" s="80"/>
      <c r="E160" s="80"/>
      <c r="F160" s="80"/>
      <c r="G160" s="80"/>
      <c r="H160" s="160"/>
      <c r="I160" s="160"/>
      <c r="J160" s="160"/>
      <c r="K160" s="160"/>
      <c r="L160" s="160"/>
      <c r="M160" s="160"/>
      <c r="N160" s="160"/>
      <c r="O160" s="160"/>
      <c r="P160" s="160"/>
      <c r="Q160" s="160"/>
      <c r="R160" s="160"/>
      <c r="S160" s="160"/>
      <c r="T160" s="160"/>
      <c r="U160" s="160"/>
      <c r="V160" s="160"/>
      <c r="W160" s="80"/>
      <c r="X160" s="80"/>
      <c r="Y160" s="80"/>
      <c r="Z160" s="80"/>
      <c r="AA160" s="80"/>
      <c r="AB160" s="80"/>
      <c r="AC160" s="80"/>
      <c r="AD160" s="80"/>
      <c r="AE160" s="80"/>
      <c r="AF160" s="80"/>
      <c r="AG160" s="80"/>
      <c r="AH160" s="80"/>
      <c r="AI160" s="80"/>
      <c r="AJ160" s="80"/>
      <c r="AK160" s="80"/>
      <c r="AL160" s="80"/>
      <c r="AM160" s="80"/>
      <c r="AN160" s="80"/>
      <c r="AO160" s="80"/>
      <c r="AP160" s="80"/>
      <c r="AQ160" s="80"/>
    </row>
    <row r="161" spans="1:43" ht="13.5">
      <c r="A161" s="161" t="s">
        <v>10</v>
      </c>
      <c r="B161" s="157"/>
      <c r="C161" s="157"/>
      <c r="D161" s="157"/>
      <c r="E161" s="157"/>
      <c r="F161" s="157"/>
      <c r="G161" s="157"/>
      <c r="H161" s="158"/>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row>
    <row r="162" spans="1:43" ht="13.5">
      <c r="A162" s="157" t="s">
        <v>11</v>
      </c>
      <c r="B162" s="157"/>
      <c r="C162" s="157"/>
      <c r="D162" s="157"/>
      <c r="E162" s="157"/>
      <c r="F162" s="157"/>
      <c r="G162" s="157"/>
      <c r="H162" s="158"/>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row>
    <row r="163" spans="1:43" ht="13.5">
      <c r="A163" s="157" t="s">
        <v>14</v>
      </c>
      <c r="B163" s="157"/>
      <c r="C163" s="157"/>
      <c r="D163" s="157"/>
      <c r="E163" s="157"/>
      <c r="F163" s="157"/>
      <c r="G163" s="157"/>
      <c r="H163" s="158"/>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row>
    <row r="164" spans="1:43" ht="13.5">
      <c r="A164" s="157" t="s">
        <v>17</v>
      </c>
      <c r="B164" s="157"/>
      <c r="C164" s="157"/>
      <c r="D164" s="157"/>
      <c r="E164" s="157"/>
      <c r="F164" s="157"/>
      <c r="G164" s="157"/>
      <c r="H164" s="158"/>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row>
    <row r="165" spans="1:43" ht="13.5">
      <c r="A165" s="157" t="s">
        <v>38</v>
      </c>
      <c r="B165" s="157"/>
      <c r="C165" s="157"/>
      <c r="D165" s="157"/>
      <c r="E165" s="157"/>
      <c r="F165" s="157"/>
      <c r="G165" s="157"/>
      <c r="H165" s="158"/>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row>
    <row r="166" spans="1:43" ht="13.5">
      <c r="A166" s="157" t="s">
        <v>39</v>
      </c>
      <c r="B166" s="157"/>
      <c r="C166" s="157"/>
      <c r="D166" s="157"/>
      <c r="E166" s="157"/>
      <c r="F166" s="157"/>
      <c r="G166" s="157"/>
      <c r="H166" s="158"/>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row>
    <row r="167" spans="1:43" ht="13.5">
      <c r="A167" s="157" t="s">
        <v>91</v>
      </c>
      <c r="B167" s="157"/>
      <c r="C167" s="157"/>
      <c r="D167" s="157"/>
      <c r="E167" s="157"/>
      <c r="F167" s="157"/>
      <c r="G167" s="157"/>
      <c r="H167" s="158"/>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row>
    <row r="168" spans="1:43" ht="13.5">
      <c r="A168" s="157"/>
      <c r="B168" s="157"/>
      <c r="C168" s="157"/>
      <c r="D168" s="157"/>
      <c r="E168" s="157"/>
      <c r="F168" s="157"/>
      <c r="G168" s="157"/>
      <c r="H168" s="158"/>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row>
  </sheetData>
  <sheetProtection/>
  <mergeCells count="448">
    <mergeCell ref="AH66:AI66"/>
    <mergeCell ref="AK66:AM66"/>
    <mergeCell ref="AM93:AO93"/>
    <mergeCell ref="AM94:AO94"/>
    <mergeCell ref="AM95:AO95"/>
    <mergeCell ref="AM96:AO96"/>
    <mergeCell ref="F151:G151"/>
    <mergeCell ref="C145:G145"/>
    <mergeCell ref="C19:G19"/>
    <mergeCell ref="B105:E105"/>
    <mergeCell ref="C142:G142"/>
    <mergeCell ref="C143:G143"/>
    <mergeCell ref="C144:G144"/>
    <mergeCell ref="C141:G141"/>
    <mergeCell ref="B147:E147"/>
    <mergeCell ref="C99:G99"/>
    <mergeCell ref="AJ139:AL139"/>
    <mergeCell ref="C138:G138"/>
    <mergeCell ref="C139:G139"/>
    <mergeCell ref="C140:G140"/>
    <mergeCell ref="C132:G132"/>
    <mergeCell ref="C135:G135"/>
    <mergeCell ref="C137:G137"/>
    <mergeCell ref="C136:G136"/>
    <mergeCell ref="N128:O128"/>
    <mergeCell ref="I147:O147"/>
    <mergeCell ref="N149:O149"/>
    <mergeCell ref="Q149:R149"/>
    <mergeCell ref="AJ138:AL138"/>
    <mergeCell ref="AH149:AI149"/>
    <mergeCell ref="AK149:AM149"/>
    <mergeCell ref="AJ143:AL143"/>
    <mergeCell ref="AJ144:AL144"/>
    <mergeCell ref="AJ145:AL145"/>
    <mergeCell ref="AM136:AO136"/>
    <mergeCell ref="AM137:AO137"/>
    <mergeCell ref="AJ141:AL141"/>
    <mergeCell ref="AJ142:AL142"/>
    <mergeCell ref="Q128:R128"/>
    <mergeCell ref="O130:U130"/>
    <mergeCell ref="AC128:AI128"/>
    <mergeCell ref="AJ135:AL135"/>
    <mergeCell ref="AJ136:AL136"/>
    <mergeCell ref="AJ137:AL137"/>
    <mergeCell ref="P111:Q111"/>
    <mergeCell ref="AJ127:AR127"/>
    <mergeCell ref="AR130:AR132"/>
    <mergeCell ref="AJ131:AL131"/>
    <mergeCell ref="AJ128:AR128"/>
    <mergeCell ref="AJ140:AL140"/>
    <mergeCell ref="AQ130:AQ132"/>
    <mergeCell ref="AM133:AO133"/>
    <mergeCell ref="AM134:AO134"/>
    <mergeCell ref="AM135:AO135"/>
    <mergeCell ref="F110:G110"/>
    <mergeCell ref="M110:N110"/>
    <mergeCell ref="AM132:AO132"/>
    <mergeCell ref="AJ132:AL132"/>
    <mergeCell ref="F109:G109"/>
    <mergeCell ref="C130:G131"/>
    <mergeCell ref="AJ130:AP130"/>
    <mergeCell ref="C111:D111"/>
    <mergeCell ref="F111:G111"/>
    <mergeCell ref="M111:N111"/>
    <mergeCell ref="AJ96:AL96"/>
    <mergeCell ref="I105:O105"/>
    <mergeCell ref="C96:G96"/>
    <mergeCell ref="C97:G97"/>
    <mergeCell ref="C98:G98"/>
    <mergeCell ref="AC127:AI127"/>
    <mergeCell ref="N107:O107"/>
    <mergeCell ref="Q107:R107"/>
    <mergeCell ref="AH107:AI107"/>
    <mergeCell ref="C110:D110"/>
    <mergeCell ref="AJ55:AL55"/>
    <mergeCell ref="AJ62:AL62"/>
    <mergeCell ref="P110:Q110"/>
    <mergeCell ref="AJ97:AL97"/>
    <mergeCell ref="AJ98:AL98"/>
    <mergeCell ref="N87:O87"/>
    <mergeCell ref="Q87:R87"/>
    <mergeCell ref="AJ94:AL94"/>
    <mergeCell ref="AJ95:AL95"/>
    <mergeCell ref="AJ93:AL93"/>
    <mergeCell ref="AJ16:AL16"/>
    <mergeCell ref="AJ17:AL17"/>
    <mergeCell ref="AJ18:AL18"/>
    <mergeCell ref="AR89:AR91"/>
    <mergeCell ref="AJ90:AL90"/>
    <mergeCell ref="AJ91:AL91"/>
    <mergeCell ref="AJ86:AR86"/>
    <mergeCell ref="AQ89:AQ91"/>
    <mergeCell ref="AK23:AM23"/>
    <mergeCell ref="AJ54:AL54"/>
    <mergeCell ref="AJ10:AL10"/>
    <mergeCell ref="AJ11:AL11"/>
    <mergeCell ref="AJ12:AL12"/>
    <mergeCell ref="AJ13:AL13"/>
    <mergeCell ref="AJ14:AL14"/>
    <mergeCell ref="AJ15:AL15"/>
    <mergeCell ref="AR4:AR6"/>
    <mergeCell ref="AJ1:AR1"/>
    <mergeCell ref="AJ2:AR2"/>
    <mergeCell ref="AJ9:AL9"/>
    <mergeCell ref="AQ4:AQ6"/>
    <mergeCell ref="AJ7:AL7"/>
    <mergeCell ref="AJ8:AL8"/>
    <mergeCell ref="AJ5:AL5"/>
    <mergeCell ref="AJ6:AL6"/>
    <mergeCell ref="AM5:AO5"/>
    <mergeCell ref="Q44:R44"/>
    <mergeCell ref="C94:G94"/>
    <mergeCell ref="C100:G100"/>
    <mergeCell ref="C101:G101"/>
    <mergeCell ref="C102:G102"/>
    <mergeCell ref="I64:O64"/>
    <mergeCell ref="C95:G95"/>
    <mergeCell ref="C92:G92"/>
    <mergeCell ref="N66:O66"/>
    <mergeCell ref="Q66:R66"/>
    <mergeCell ref="C71:D71"/>
    <mergeCell ref="F71:G71"/>
    <mergeCell ref="C73:D73"/>
    <mergeCell ref="F73:G73"/>
    <mergeCell ref="C103:G103"/>
    <mergeCell ref="N44:O44"/>
    <mergeCell ref="O89:U89"/>
    <mergeCell ref="C62:G62"/>
    <mergeCell ref="C55:G55"/>
    <mergeCell ref="C57:G57"/>
    <mergeCell ref="C58:G58"/>
    <mergeCell ref="C56:G56"/>
    <mergeCell ref="C93:G93"/>
    <mergeCell ref="B64:E64"/>
    <mergeCell ref="F68:G68"/>
    <mergeCell ref="C69:D69"/>
    <mergeCell ref="F69:G69"/>
    <mergeCell ref="C52:G52"/>
    <mergeCell ref="C53:G53"/>
    <mergeCell ref="C54:G54"/>
    <mergeCell ref="C59:G59"/>
    <mergeCell ref="C60:G60"/>
    <mergeCell ref="C61:G61"/>
    <mergeCell ref="C50:G50"/>
    <mergeCell ref="C27:D27"/>
    <mergeCell ref="F27:G27"/>
    <mergeCell ref="C29:D29"/>
    <mergeCell ref="F29:G29"/>
    <mergeCell ref="C51:G51"/>
    <mergeCell ref="C15:G15"/>
    <mergeCell ref="C16:G16"/>
    <mergeCell ref="C17:G17"/>
    <mergeCell ref="C49:G49"/>
    <mergeCell ref="B21:E21"/>
    <mergeCell ref="F25:G25"/>
    <mergeCell ref="C18:G18"/>
    <mergeCell ref="C11:G11"/>
    <mergeCell ref="C12:G12"/>
    <mergeCell ref="C13:G13"/>
    <mergeCell ref="C14:G14"/>
    <mergeCell ref="C7:G7"/>
    <mergeCell ref="C8:G8"/>
    <mergeCell ref="C9:G9"/>
    <mergeCell ref="C10:G10"/>
    <mergeCell ref="AJ30:AK30"/>
    <mergeCell ref="AJ134:AL134"/>
    <mergeCell ref="A130:A132"/>
    <mergeCell ref="B130:B132"/>
    <mergeCell ref="H130:N130"/>
    <mergeCell ref="C133:G133"/>
    <mergeCell ref="C134:G134"/>
    <mergeCell ref="AJ133:AL133"/>
    <mergeCell ref="V130:AB130"/>
    <mergeCell ref="AC130:AI130"/>
    <mergeCell ref="A89:A91"/>
    <mergeCell ref="B89:B91"/>
    <mergeCell ref="H89:N89"/>
    <mergeCell ref="C89:G90"/>
    <mergeCell ref="C91:G91"/>
    <mergeCell ref="AJ56:AL56"/>
    <mergeCell ref="AJ57:AL57"/>
    <mergeCell ref="AJ60:AL60"/>
    <mergeCell ref="AJ61:AL61"/>
    <mergeCell ref="AJ59:AL59"/>
    <mergeCell ref="A46:A48"/>
    <mergeCell ref="B46:B48"/>
    <mergeCell ref="H46:N46"/>
    <mergeCell ref="AQ46:AQ48"/>
    <mergeCell ref="O46:U46"/>
    <mergeCell ref="V46:AB46"/>
    <mergeCell ref="AC46:AI46"/>
    <mergeCell ref="AJ46:AP46"/>
    <mergeCell ref="C46:G47"/>
    <mergeCell ref="C48:G48"/>
    <mergeCell ref="I21:O21"/>
    <mergeCell ref="N23:O23"/>
    <mergeCell ref="Q23:R23"/>
    <mergeCell ref="AC1:AI1"/>
    <mergeCell ref="AC2:AI2"/>
    <mergeCell ref="AC4:AI4"/>
    <mergeCell ref="V4:AB4"/>
    <mergeCell ref="N2:O2"/>
    <mergeCell ref="Q2:R2"/>
    <mergeCell ref="AH23:AI23"/>
    <mergeCell ref="A4:A6"/>
    <mergeCell ref="B4:B6"/>
    <mergeCell ref="H4:N4"/>
    <mergeCell ref="O4:U4"/>
    <mergeCell ref="C4:G5"/>
    <mergeCell ref="C6:G6"/>
    <mergeCell ref="AJ4:AP4"/>
    <mergeCell ref="AC43:AI43"/>
    <mergeCell ref="AJ53:AL53"/>
    <mergeCell ref="AC86:AI86"/>
    <mergeCell ref="AJ50:AL50"/>
    <mergeCell ref="AJ51:AL51"/>
    <mergeCell ref="AJ52:AL52"/>
    <mergeCell ref="AJ58:AL58"/>
    <mergeCell ref="AJ49:AL49"/>
    <mergeCell ref="AJ43:AR43"/>
    <mergeCell ref="AM6:AO6"/>
    <mergeCell ref="AM7:AO7"/>
    <mergeCell ref="AM8:AO8"/>
    <mergeCell ref="AM9:AO9"/>
    <mergeCell ref="AC44:AI44"/>
    <mergeCell ref="AJ87:AR87"/>
    <mergeCell ref="AC87:AI87"/>
    <mergeCell ref="AJ44:AR44"/>
    <mergeCell ref="AR46:AR48"/>
    <mergeCell ref="AM49:AO49"/>
    <mergeCell ref="AM14:AO14"/>
    <mergeCell ref="AM15:AO15"/>
    <mergeCell ref="AM16:AO16"/>
    <mergeCell ref="AM17:AO17"/>
    <mergeCell ref="AM10:AO10"/>
    <mergeCell ref="AM11:AO11"/>
    <mergeCell ref="AM12:AO12"/>
    <mergeCell ref="AM13:AO13"/>
    <mergeCell ref="AM18:AO18"/>
    <mergeCell ref="AM19:AO19"/>
    <mergeCell ref="AM47:AO47"/>
    <mergeCell ref="AM48:AO48"/>
    <mergeCell ref="AL28:AM28"/>
    <mergeCell ref="AL30:AM30"/>
    <mergeCell ref="AJ19:AL19"/>
    <mergeCell ref="AJ47:AL47"/>
    <mergeCell ref="AJ48:AL48"/>
    <mergeCell ref="AJ28:AK28"/>
    <mergeCell ref="AM54:AO54"/>
    <mergeCell ref="AM55:AO55"/>
    <mergeCell ref="AM56:AO56"/>
    <mergeCell ref="AM57:AO57"/>
    <mergeCell ref="AM50:AO50"/>
    <mergeCell ref="AM51:AO51"/>
    <mergeCell ref="AM52:AO52"/>
    <mergeCell ref="AM53:AO53"/>
    <mergeCell ref="AL71:AM71"/>
    <mergeCell ref="AL72:AM72"/>
    <mergeCell ref="AL73:AM73"/>
    <mergeCell ref="AJ92:AL92"/>
    <mergeCell ref="AM58:AO58"/>
    <mergeCell ref="AM59:AO59"/>
    <mergeCell ref="AM60:AO60"/>
    <mergeCell ref="AM61:AO61"/>
    <mergeCell ref="AJ89:AP89"/>
    <mergeCell ref="AM97:AO97"/>
    <mergeCell ref="AM98:AO98"/>
    <mergeCell ref="AM99:AO99"/>
    <mergeCell ref="AM100:AO100"/>
    <mergeCell ref="AM62:AO62"/>
    <mergeCell ref="AM90:AO90"/>
    <mergeCell ref="AM91:AO91"/>
    <mergeCell ref="AM92:AO92"/>
    <mergeCell ref="AL69:AM69"/>
    <mergeCell ref="AL70:AM70"/>
    <mergeCell ref="AL110:AM110"/>
    <mergeCell ref="AL111:AM111"/>
    <mergeCell ref="AL112:AM112"/>
    <mergeCell ref="AL113:AM113"/>
    <mergeCell ref="AL114:AM114"/>
    <mergeCell ref="AJ103:AL103"/>
    <mergeCell ref="AK107:AM107"/>
    <mergeCell ref="AM140:AO140"/>
    <mergeCell ref="AM145:AO145"/>
    <mergeCell ref="AM141:AO141"/>
    <mergeCell ref="AM142:AO142"/>
    <mergeCell ref="AM143:AO143"/>
    <mergeCell ref="AM144:AO144"/>
    <mergeCell ref="M27:N27"/>
    <mergeCell ref="P27:Q27"/>
    <mergeCell ref="W27:X27"/>
    <mergeCell ref="Z27:AA27"/>
    <mergeCell ref="AM138:AO138"/>
    <mergeCell ref="AM139:AO139"/>
    <mergeCell ref="AM101:AO101"/>
    <mergeCell ref="AM102:AO102"/>
    <mergeCell ref="AM103:AO103"/>
    <mergeCell ref="AM131:AO131"/>
    <mergeCell ref="AG27:AH27"/>
    <mergeCell ref="AJ27:AK27"/>
    <mergeCell ref="AL27:AM27"/>
    <mergeCell ref="C28:D28"/>
    <mergeCell ref="F28:G28"/>
    <mergeCell ref="M28:N28"/>
    <mergeCell ref="P28:Q28"/>
    <mergeCell ref="W28:X28"/>
    <mergeCell ref="Z28:AA28"/>
    <mergeCell ref="AG28:AH28"/>
    <mergeCell ref="Z30:AA30"/>
    <mergeCell ref="AG30:AH30"/>
    <mergeCell ref="M29:N29"/>
    <mergeCell ref="P29:Q29"/>
    <mergeCell ref="W29:X29"/>
    <mergeCell ref="Z29:AA29"/>
    <mergeCell ref="W69:X69"/>
    <mergeCell ref="Z69:AA69"/>
    <mergeCell ref="AG29:AH29"/>
    <mergeCell ref="AJ29:AK29"/>
    <mergeCell ref="AL29:AM29"/>
    <mergeCell ref="C30:D30"/>
    <mergeCell ref="F30:G30"/>
    <mergeCell ref="M30:N30"/>
    <mergeCell ref="P30:Q30"/>
    <mergeCell ref="W30:X30"/>
    <mergeCell ref="C70:D70"/>
    <mergeCell ref="F70:G70"/>
    <mergeCell ref="M70:N70"/>
    <mergeCell ref="P70:Q70"/>
    <mergeCell ref="W70:X70"/>
    <mergeCell ref="Z70:AA70"/>
    <mergeCell ref="M71:N71"/>
    <mergeCell ref="P71:Q71"/>
    <mergeCell ref="W71:X71"/>
    <mergeCell ref="Z71:AA71"/>
    <mergeCell ref="AG69:AH69"/>
    <mergeCell ref="AJ69:AK69"/>
    <mergeCell ref="AG70:AH70"/>
    <mergeCell ref="AJ70:AK70"/>
    <mergeCell ref="M69:N69"/>
    <mergeCell ref="P69:Q69"/>
    <mergeCell ref="AG71:AH71"/>
    <mergeCell ref="AJ71:AK71"/>
    <mergeCell ref="C72:D72"/>
    <mergeCell ref="F72:G72"/>
    <mergeCell ref="M72:N72"/>
    <mergeCell ref="P72:Q72"/>
    <mergeCell ref="W72:X72"/>
    <mergeCell ref="Z72:AA72"/>
    <mergeCell ref="AG72:AH72"/>
    <mergeCell ref="AJ72:AK72"/>
    <mergeCell ref="AJ99:AL99"/>
    <mergeCell ref="AJ100:AL100"/>
    <mergeCell ref="AJ101:AL101"/>
    <mergeCell ref="AJ102:AL102"/>
    <mergeCell ref="M73:N73"/>
    <mergeCell ref="P73:Q73"/>
    <mergeCell ref="W73:X73"/>
    <mergeCell ref="Z73:AA73"/>
    <mergeCell ref="V89:AB89"/>
    <mergeCell ref="AC89:AI89"/>
    <mergeCell ref="W111:X111"/>
    <mergeCell ref="Z111:AA111"/>
    <mergeCell ref="AG111:AH111"/>
    <mergeCell ref="AJ111:AK111"/>
    <mergeCell ref="AG73:AH73"/>
    <mergeCell ref="AJ73:AK73"/>
    <mergeCell ref="W110:X110"/>
    <mergeCell ref="Z110:AA110"/>
    <mergeCell ref="AG110:AH110"/>
    <mergeCell ref="AJ110:AK110"/>
    <mergeCell ref="W112:X112"/>
    <mergeCell ref="Z112:AA112"/>
    <mergeCell ref="AG112:AH112"/>
    <mergeCell ref="AJ112:AK112"/>
    <mergeCell ref="C112:D112"/>
    <mergeCell ref="F112:G112"/>
    <mergeCell ref="M112:N112"/>
    <mergeCell ref="P112:Q112"/>
    <mergeCell ref="W113:X113"/>
    <mergeCell ref="Z113:AA113"/>
    <mergeCell ref="AG113:AH113"/>
    <mergeCell ref="AJ113:AK113"/>
    <mergeCell ref="C113:D113"/>
    <mergeCell ref="F113:G113"/>
    <mergeCell ref="M113:N113"/>
    <mergeCell ref="P113:Q113"/>
    <mergeCell ref="W114:X114"/>
    <mergeCell ref="Z114:AA114"/>
    <mergeCell ref="AG114:AH114"/>
    <mergeCell ref="AJ114:AK114"/>
    <mergeCell ref="C114:D114"/>
    <mergeCell ref="F114:G114"/>
    <mergeCell ref="M114:N114"/>
    <mergeCell ref="P114:Q114"/>
    <mergeCell ref="W152:X152"/>
    <mergeCell ref="Z152:AA152"/>
    <mergeCell ref="AG152:AH152"/>
    <mergeCell ref="AJ152:AK152"/>
    <mergeCell ref="C152:D152"/>
    <mergeCell ref="F152:G152"/>
    <mergeCell ref="M152:N152"/>
    <mergeCell ref="P152:Q152"/>
    <mergeCell ref="AL152:AM152"/>
    <mergeCell ref="C153:D153"/>
    <mergeCell ref="F153:G153"/>
    <mergeCell ref="M153:N153"/>
    <mergeCell ref="P153:Q153"/>
    <mergeCell ref="W153:X153"/>
    <mergeCell ref="Z153:AA153"/>
    <mergeCell ref="AG153:AH153"/>
    <mergeCell ref="AJ153:AK153"/>
    <mergeCell ref="AL153:AM153"/>
    <mergeCell ref="W154:X154"/>
    <mergeCell ref="Z154:AA154"/>
    <mergeCell ref="AG154:AH154"/>
    <mergeCell ref="AJ154:AK154"/>
    <mergeCell ref="C154:D154"/>
    <mergeCell ref="F154:G154"/>
    <mergeCell ref="M154:N154"/>
    <mergeCell ref="P154:Q154"/>
    <mergeCell ref="AL154:AM154"/>
    <mergeCell ref="C155:D155"/>
    <mergeCell ref="F155:G155"/>
    <mergeCell ref="M155:N155"/>
    <mergeCell ref="P155:Q155"/>
    <mergeCell ref="W155:X155"/>
    <mergeCell ref="Z155:AA155"/>
    <mergeCell ref="AG155:AH155"/>
    <mergeCell ref="AJ155:AK155"/>
    <mergeCell ref="AL155:AM155"/>
    <mergeCell ref="W156:X156"/>
    <mergeCell ref="Z156:AA156"/>
    <mergeCell ref="AG156:AH156"/>
    <mergeCell ref="AJ156:AK156"/>
    <mergeCell ref="C156:D156"/>
    <mergeCell ref="F156:G156"/>
    <mergeCell ref="M156:N156"/>
    <mergeCell ref="P156:Q156"/>
    <mergeCell ref="AL156:AM156"/>
    <mergeCell ref="C26:D26"/>
    <mergeCell ref="F26:G26"/>
    <mergeCell ref="M26:N26"/>
    <mergeCell ref="P26:Q26"/>
    <mergeCell ref="W26:X26"/>
    <mergeCell ref="Z26:AA26"/>
    <mergeCell ref="AG26:AH26"/>
    <mergeCell ref="AJ26:AK26"/>
    <mergeCell ref="AL26:AM26"/>
  </mergeCells>
  <printOptions horizontalCentered="1" verticalCentered="1"/>
  <pageMargins left="0.31496062992125984" right="0.31496062992125984" top="0.5118110236220472" bottom="0.31496062992125984" header="0.5118110236220472" footer="0.1968503937007874"/>
  <pageSetup blackAndWhite="1" horizontalDpi="300" verticalDpi="300" orientation="portrait" paperSize="9" scale="67" r:id="rId2"/>
  <rowBreaks count="3" manualBreakCount="3">
    <brk id="42" max="255" man="1"/>
    <brk id="85"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 美咲</dc:creator>
  <cp:keywords/>
  <dc:description/>
  <cp:lastModifiedBy>北九州市</cp:lastModifiedBy>
  <dcterms:modified xsi:type="dcterms:W3CDTF">2019-06-26T08:07:21Z</dcterms:modified>
  <cp:category/>
  <cp:version/>
  <cp:contentType/>
  <cp:contentStatus/>
</cp:coreProperties>
</file>