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75" windowWidth="14940" windowHeight="8550" activeTab="0"/>
  </bookViews>
  <sheets>
    <sheet name="土砂" sheetId="1" r:id="rId1"/>
    <sheet name="アスファルト " sheetId="2" r:id="rId2"/>
    <sheet name="コンクリート" sheetId="3" r:id="rId3"/>
    <sheet name="Sheet3" sheetId="4" r:id="rId4"/>
  </sheets>
  <definedNames>
    <definedName name="_xlnm.Print_Area" localSheetId="1">'アスファルト '!$A$1:$M$51</definedName>
    <definedName name="_xlnm.Print_Area" localSheetId="2">'コンクリート'!$A$1:$M$51</definedName>
    <definedName name="_xlnm.Print_Area" localSheetId="0">'土砂'!$A$1:$M$51</definedName>
  </definedNames>
  <calcPr fullCalcOnLoad="1"/>
</workbook>
</file>

<file path=xl/sharedStrings.xml><?xml version="1.0" encoding="utf-8"?>
<sst xmlns="http://schemas.openxmlformats.org/spreadsheetml/2006/main" count="190" uniqueCount="81">
  <si>
    <t>№</t>
  </si>
  <si>
    <t>正味重量</t>
  </si>
  <si>
    <t>最大積載量</t>
  </si>
  <si>
    <t>過積載量</t>
  </si>
  <si>
    <t>積載率</t>
  </si>
  <si>
    <t>車両番号</t>
  </si>
  <si>
    <t>工事件名：</t>
  </si>
  <si>
    <t>月　日</t>
  </si>
  <si>
    <t>(kg)</t>
  </si>
  <si>
    <t>(m3)</t>
  </si>
  <si>
    <t>(d)</t>
  </si>
  <si>
    <t>(e)=(c)-(d)</t>
  </si>
  <si>
    <t>(f)=(c)/(d)</t>
  </si>
  <si>
    <t>（マニュフェスト重量）</t>
  </si>
  <si>
    <t>車検証データ</t>
  </si>
  <si>
    <t>搬出量</t>
  </si>
  <si>
    <t>搬出物の種類</t>
  </si>
  <si>
    <r>
      <t>単位重量
（ｔ/</t>
    </r>
    <r>
      <rPr>
        <sz val="12"/>
        <rFont val="ＭＳ Ｐゴシック"/>
        <family val="3"/>
      </rPr>
      <t>㎥）</t>
    </r>
  </si>
  <si>
    <t>処理場所</t>
  </si>
  <si>
    <t>備　　　　　考</t>
  </si>
  <si>
    <t>【搬出物の種類】</t>
  </si>
  <si>
    <t xml:space="preserve">マニュフェストの交付番号・
土砂搬入券番号
</t>
  </si>
  <si>
    <t>記入例</t>
  </si>
  <si>
    <t>(c)</t>
  </si>
  <si>
    <t>アスファルト</t>
  </si>
  <si>
    <t>土砂</t>
  </si>
  <si>
    <t>合（累）計</t>
  </si>
  <si>
    <t>設計数量</t>
  </si>
  <si>
    <t>(kg)</t>
  </si>
  <si>
    <t>(m3)</t>
  </si>
  <si>
    <t>(c)</t>
  </si>
  <si>
    <t>(d)</t>
  </si>
  <si>
    <t>(e)=(c)-(d)</t>
  </si>
  <si>
    <t>(f)=(c)/(d)</t>
  </si>
  <si>
    <t>=E9-F9</t>
  </si>
  <si>
    <t>=IF(F9=0,"",E9/F9)</t>
  </si>
  <si>
    <t>=IF(L8=0,"",E8/(L8*1000))</t>
  </si>
  <si>
    <t>↓</t>
  </si>
  <si>
    <t>↓</t>
  </si>
  <si>
    <t>=E9-F9</t>
  </si>
  <si>
    <t>=IF(F9=0,"",E9/F9)</t>
  </si>
  <si>
    <t>=IF(L8=0,"",E8/(L8*1000))</t>
  </si>
  <si>
    <t>↓</t>
  </si>
  <si>
    <t>№</t>
  </si>
  <si>
    <t>[　アスファルト　]</t>
  </si>
  <si>
    <t>響灘グラウンド</t>
  </si>
  <si>
    <t>[　コンクリート　]</t>
  </si>
  <si>
    <t>コンクリート</t>
  </si>
  <si>
    <t>コンクリート</t>
  </si>
  <si>
    <t>残土・コンクリート再生資源化・鉱砕スラグ再生資源化・アスファルト再生資源化・木屑再生資源化・建設汚泥・建設混合物・スクラップ等</t>
  </si>
  <si>
    <t>【搬出物の種類】　→</t>
  </si>
  <si>
    <t>数値未記入の場合、淡黄色表示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</si>
  <si>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</si>
  <si>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</si>
  <si>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</si>
  <si>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</si>
  <si>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</si>
  <si>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</si>
  <si>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</si>
  <si>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</si>
  <si>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</si>
  <si>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</si>
  <si>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</si>
  <si>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</si>
  <si>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</si>
  <si>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 xml:space="preserve"> </t>
    </r>
    <r>
      <rPr>
        <b/>
        <sz val="12"/>
        <rFont val="ＭＳ Ｐゴシック"/>
        <family val="3"/>
      </rPr>
      <t>過積載率</t>
    </r>
    <r>
      <rPr>
        <sz val="10"/>
        <rFont val="ＭＳ Ｐ明朝"/>
        <family val="1"/>
      </rPr>
      <t>、</t>
    </r>
    <r>
      <rPr>
        <sz val="10"/>
        <color indexed="10"/>
        <rFont val="ＭＳ Ｐ明朝"/>
        <family val="1"/>
      </rPr>
      <t>５％以上は二重下線・赤字表示</t>
    </r>
    <r>
      <rPr>
        <sz val="10"/>
        <rFont val="ＭＳ Ｐ明朝"/>
        <family val="1"/>
      </rPr>
      <t>、また、</t>
    </r>
    <r>
      <rPr>
        <sz val="10"/>
        <color indexed="18"/>
        <rFont val="ＭＳ Ｐ明朝"/>
        <family val="1"/>
      </rPr>
      <t>５％未満は下線・青色表示</t>
    </r>
    <r>
      <rPr>
        <sz val="10"/>
        <rFont val="ＭＳ Ｐ明朝"/>
        <family val="1"/>
      </rPr>
      <t>。</t>
    </r>
  </si>
  <si>
    <t>搬 　出　  記　 録　 表</t>
  </si>
  <si>
    <t>搬　 出　  記 　録 　表</t>
  </si>
  <si>
    <t>搬 　出　  記 　録 　表</t>
  </si>
  <si>
    <t>○○○○</t>
  </si>
  <si>
    <t>Ａ15100</t>
  </si>
  <si>
    <t>[　土　　砂　]</t>
  </si>
  <si>
    <t>①搬入券での搬入時に計量できない場合の正味重量は、最大積載重量の値とする。</t>
  </si>
  <si>
    <t>②過積載率は、積載率で1.00を超えた数値を％表示したもの。　例　１％　→　１．０１</t>
  </si>
  <si>
    <t>②過積載率は、積載率で1.00を超えた数値を％表示したもの。　例　５％　→　１．０５</t>
  </si>
  <si>
    <t>②過積載率は、積載率で1.00を超えた数値を％表示したもの。　例　４％　→　１．０４</t>
  </si>
  <si>
    <t>搬入券の場合の内容
（ｔ/枚）</t>
  </si>
  <si>
    <t>受注者名：</t>
  </si>
  <si>
    <t>受注者名：</t>
  </si>
  <si>
    <t>検査課　</t>
  </si>
  <si>
    <t>検査課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</si>
</sst>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m&quot;月&quot;d&quot;日&quot;;@"/>
    <numFmt numFmtId="180" formatCode="0.00_ "/>
    <numFmt numFmtId="181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u val="single"/>
      <sz val="10.45"/>
      <color indexed="12"/>
      <name val="ＭＳ Ｐゴシック"/>
      <family val="3"/>
    </font>
    <font>
      <sz val="10"/>
      <color indexed="18"/>
      <name val="ＭＳ Ｐ明朝"/>
      <family val="1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1" fontId="2" fillId="0" borderId="9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9" fontId="2" fillId="0" borderId="24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right" vertical="center"/>
    </xf>
    <xf numFmtId="179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81" fontId="2" fillId="0" borderId="2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32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5" xfId="0" applyFont="1" applyBorder="1" applyAlignment="1" quotePrefix="1">
      <alignment vertical="center"/>
    </xf>
    <xf numFmtId="0" fontId="2" fillId="0" borderId="14" xfId="0" applyFont="1" applyBorder="1" applyAlignment="1" quotePrefix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35" xfId="0" applyFont="1" applyBorder="1" applyAlignment="1" quotePrefix="1">
      <alignment vertical="center" wrapText="1"/>
    </xf>
    <xf numFmtId="0" fontId="2" fillId="0" borderId="14" xfId="0" applyFont="1" applyBorder="1" applyAlignment="1" quotePrefix="1">
      <alignment vertical="center" wrapText="1"/>
    </xf>
    <xf numFmtId="0" fontId="4" fillId="0" borderId="4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3">
    <dxf>
      <fill>
        <patternFill>
          <bgColor rgb="FFFFFF99"/>
        </patternFill>
      </fill>
      <border/>
    </dxf>
    <dxf>
      <font>
        <b/>
        <i/>
        <u val="single"/>
        <strike val="0"/>
        <color rgb="FF000080"/>
      </font>
      <fill>
        <patternFill patternType="none">
          <fgColor rgb="FFFF0000"/>
          <bgColor indexed="65"/>
        </patternFill>
      </fill>
      <border/>
    </dxf>
    <dxf>
      <font>
        <b/>
        <i/>
        <u val="doub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2"/>
  <sheetViews>
    <sheetView tabSelected="1" view="pageBreakPreview" zoomScale="95" zoomScaleSheetLayoutView="95" workbookViewId="0" topLeftCell="A1">
      <selection activeCell="G8" sqref="G8:G9"/>
    </sheetView>
  </sheetViews>
  <sheetFormatPr defaultColWidth="9.00390625" defaultRowHeight="13.5"/>
  <cols>
    <col min="1" max="1" width="5.875" style="0" customWidth="1"/>
    <col min="2" max="2" width="9.25390625" style="0" customWidth="1"/>
    <col min="3" max="3" width="11.875" style="0" customWidth="1"/>
    <col min="4" max="4" width="7.75390625" style="0" customWidth="1"/>
    <col min="5" max="5" width="10.25390625" style="0" customWidth="1"/>
    <col min="6" max="6" width="9.75390625" style="0" customWidth="1"/>
    <col min="7" max="7" width="9.125" style="0" customWidth="1"/>
    <col min="8" max="8" width="11.875" style="0" customWidth="1"/>
    <col min="9" max="9" width="8.75390625" style="0" customWidth="1"/>
    <col min="10" max="10" width="11.50390625" style="0" customWidth="1"/>
    <col min="11" max="11" width="21.625" style="0" customWidth="1"/>
    <col min="12" max="12" width="6.625" style="0" customWidth="1"/>
    <col min="13" max="13" width="7.00390625" style="0" customWidth="1"/>
  </cols>
  <sheetData>
    <row r="1" spans="1:13" ht="32.25">
      <c r="A1" s="1"/>
      <c r="B1" s="1"/>
      <c r="D1" s="70" t="s">
        <v>66</v>
      </c>
      <c r="E1" s="70"/>
      <c r="F1" s="70"/>
      <c r="G1" s="70"/>
      <c r="H1" s="70"/>
      <c r="I1" s="70"/>
      <c r="J1" s="70"/>
      <c r="K1" s="65"/>
      <c r="L1" s="1"/>
      <c r="M1" s="1"/>
    </row>
    <row r="2" spans="1:13" ht="18.75" customHeight="1">
      <c r="A2" s="1"/>
      <c r="B2" s="7" t="s">
        <v>20</v>
      </c>
      <c r="C2" s="1"/>
      <c r="D2" s="1"/>
      <c r="E2" s="1"/>
      <c r="F2" s="1"/>
      <c r="G2" s="1"/>
      <c r="H2" s="1"/>
      <c r="I2" s="1"/>
      <c r="J2" s="1"/>
      <c r="K2" s="66" t="s">
        <v>80</v>
      </c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A4" s="1"/>
      <c r="B4" s="71" t="s">
        <v>49</v>
      </c>
      <c r="C4" s="72"/>
      <c r="D4" s="73"/>
      <c r="E4" s="3"/>
      <c r="G4" s="10" t="s">
        <v>6</v>
      </c>
      <c r="H4" s="2"/>
      <c r="I4" s="2"/>
      <c r="J4" s="2"/>
      <c r="K4" s="3"/>
      <c r="L4" s="3"/>
      <c r="M4" s="3"/>
    </row>
    <row r="5" spans="1:13" ht="13.5">
      <c r="A5" s="1"/>
      <c r="B5" s="74"/>
      <c r="C5" s="75"/>
      <c r="D5" s="76"/>
      <c r="E5" s="3"/>
      <c r="G5" s="1"/>
      <c r="H5" s="1"/>
      <c r="I5" s="1"/>
      <c r="J5" s="1"/>
      <c r="K5" s="12"/>
      <c r="L5" s="1"/>
      <c r="M5" s="1"/>
    </row>
    <row r="6" spans="1:13" ht="19.5" customHeight="1">
      <c r="A6" s="1"/>
      <c r="B6" s="74"/>
      <c r="C6" s="75"/>
      <c r="D6" s="76"/>
      <c r="E6" s="3"/>
      <c r="G6" s="10" t="s">
        <v>77</v>
      </c>
      <c r="H6" s="2"/>
      <c r="I6" s="2"/>
      <c r="J6" s="2"/>
      <c r="K6" s="2"/>
      <c r="L6" s="3"/>
      <c r="M6" s="1"/>
    </row>
    <row r="7" spans="1:13" ht="13.5" customHeight="1">
      <c r="A7" s="1"/>
      <c r="B7" s="77"/>
      <c r="C7" s="78"/>
      <c r="D7" s="79"/>
      <c r="E7" s="3"/>
      <c r="F7" s="3"/>
      <c r="G7" s="3"/>
      <c r="H7" s="3"/>
      <c r="I7" s="3"/>
      <c r="J7" s="3"/>
      <c r="K7" s="3"/>
      <c r="L7" s="3"/>
      <c r="M7" s="1"/>
    </row>
    <row r="8" spans="1:13" ht="30" customHeight="1">
      <c r="A8" s="1"/>
      <c r="C8" s="3"/>
      <c r="D8" s="3"/>
      <c r="E8" s="3"/>
      <c r="F8" s="86" t="s">
        <v>51</v>
      </c>
      <c r="G8" s="84" t="s">
        <v>34</v>
      </c>
      <c r="H8" s="90" t="s">
        <v>35</v>
      </c>
      <c r="I8" s="90" t="s">
        <v>36</v>
      </c>
      <c r="J8" s="3"/>
      <c r="K8" s="3"/>
      <c r="L8" s="3"/>
      <c r="M8" s="1"/>
    </row>
    <row r="9" spans="1:13" ht="30" customHeight="1">
      <c r="A9" s="1"/>
      <c r="B9" s="7" t="s">
        <v>50</v>
      </c>
      <c r="C9" s="3"/>
      <c r="D9" s="88" t="s">
        <v>71</v>
      </c>
      <c r="E9" s="89"/>
      <c r="F9" s="87"/>
      <c r="G9" s="85"/>
      <c r="H9" s="91"/>
      <c r="I9" s="91"/>
      <c r="J9" s="3"/>
      <c r="K9" s="3"/>
      <c r="L9" s="3"/>
      <c r="M9" s="1"/>
    </row>
    <row r="10" spans="1:13" ht="12" customHeight="1">
      <c r="A10" s="57" t="s">
        <v>52</v>
      </c>
      <c r="B10" s="57" t="s">
        <v>53</v>
      </c>
      <c r="C10" s="57" t="s">
        <v>54</v>
      </c>
      <c r="D10" s="57" t="s">
        <v>55</v>
      </c>
      <c r="E10" s="57" t="s">
        <v>56</v>
      </c>
      <c r="F10" s="57" t="s">
        <v>57</v>
      </c>
      <c r="G10" s="57" t="s">
        <v>58</v>
      </c>
      <c r="H10" s="57" t="s">
        <v>59</v>
      </c>
      <c r="I10" s="57" t="s">
        <v>60</v>
      </c>
      <c r="J10" s="57" t="s">
        <v>61</v>
      </c>
      <c r="K10" s="57" t="s">
        <v>62</v>
      </c>
      <c r="L10" s="57" t="s">
        <v>63</v>
      </c>
      <c r="M10" s="57" t="s">
        <v>64</v>
      </c>
    </row>
    <row r="11" spans="1:13" ht="12" customHeight="1">
      <c r="A11" s="6"/>
      <c r="B11" s="6"/>
      <c r="C11" s="6"/>
      <c r="D11" s="6"/>
      <c r="E11" s="6"/>
      <c r="F11" s="53" t="s">
        <v>37</v>
      </c>
      <c r="G11" s="53" t="s">
        <v>37</v>
      </c>
      <c r="H11" s="54" t="s">
        <v>38</v>
      </c>
      <c r="I11" s="54" t="s">
        <v>38</v>
      </c>
      <c r="J11" s="6"/>
      <c r="K11" s="6"/>
      <c r="L11" s="6"/>
      <c r="M11" s="6"/>
    </row>
    <row r="12" spans="1:13" ht="24.75" customHeight="1">
      <c r="A12" s="92" t="s">
        <v>0</v>
      </c>
      <c r="B12" s="83" t="s">
        <v>7</v>
      </c>
      <c r="C12" s="102" t="s">
        <v>21</v>
      </c>
      <c r="D12" s="81" t="s">
        <v>5</v>
      </c>
      <c r="E12" s="9" t="s">
        <v>1</v>
      </c>
      <c r="F12" s="9" t="s">
        <v>2</v>
      </c>
      <c r="G12" s="9" t="s">
        <v>3</v>
      </c>
      <c r="H12" s="59" t="s">
        <v>4</v>
      </c>
      <c r="I12" s="13" t="s">
        <v>15</v>
      </c>
      <c r="J12" s="99" t="s">
        <v>19</v>
      </c>
      <c r="K12" s="100"/>
      <c r="L12" s="100"/>
      <c r="M12" s="101"/>
    </row>
    <row r="13" spans="1:13" ht="26.25" customHeight="1">
      <c r="A13" s="92"/>
      <c r="B13" s="83"/>
      <c r="C13" s="82"/>
      <c r="D13" s="82"/>
      <c r="E13" s="4" t="s">
        <v>8</v>
      </c>
      <c r="F13" s="4" t="s">
        <v>8</v>
      </c>
      <c r="G13" s="4" t="s">
        <v>8</v>
      </c>
      <c r="H13" s="104" t="s">
        <v>65</v>
      </c>
      <c r="I13" s="14" t="s">
        <v>9</v>
      </c>
      <c r="J13" s="93" t="s">
        <v>16</v>
      </c>
      <c r="K13" s="93" t="s">
        <v>18</v>
      </c>
      <c r="L13" s="95" t="s">
        <v>17</v>
      </c>
      <c r="M13" s="68" t="s">
        <v>76</v>
      </c>
    </row>
    <row r="14" spans="1:13" ht="23.25" customHeight="1">
      <c r="A14" s="92"/>
      <c r="B14" s="83"/>
      <c r="C14" s="82"/>
      <c r="D14" s="82"/>
      <c r="E14" s="103" t="s">
        <v>13</v>
      </c>
      <c r="F14" s="80" t="s">
        <v>14</v>
      </c>
      <c r="G14" s="5"/>
      <c r="H14" s="105"/>
      <c r="I14" s="15"/>
      <c r="J14" s="94"/>
      <c r="K14" s="94"/>
      <c r="L14" s="96"/>
      <c r="M14" s="69"/>
    </row>
    <row r="15" spans="1:13" ht="37.5" customHeight="1">
      <c r="A15" s="92"/>
      <c r="B15" s="83"/>
      <c r="C15" s="82"/>
      <c r="D15" s="82"/>
      <c r="E15" s="103"/>
      <c r="F15" s="80"/>
      <c r="G15" s="4"/>
      <c r="H15" s="105"/>
      <c r="I15" s="15"/>
      <c r="J15" s="94"/>
      <c r="K15" s="94"/>
      <c r="L15" s="96"/>
      <c r="M15" s="69"/>
    </row>
    <row r="16" spans="1:13" ht="24.75" customHeight="1">
      <c r="A16" s="92"/>
      <c r="B16" s="83"/>
      <c r="C16" s="82"/>
      <c r="D16" s="82"/>
      <c r="E16" s="4" t="s">
        <v>23</v>
      </c>
      <c r="F16" s="4" t="s">
        <v>10</v>
      </c>
      <c r="G16" s="4" t="s">
        <v>11</v>
      </c>
      <c r="H16" s="23" t="s">
        <v>12</v>
      </c>
      <c r="I16" s="14"/>
      <c r="J16" s="94"/>
      <c r="K16" s="94"/>
      <c r="L16" s="96"/>
      <c r="M16" s="69"/>
    </row>
    <row r="17" spans="1:13" ht="24.75" customHeight="1">
      <c r="A17" s="97" t="s">
        <v>22</v>
      </c>
      <c r="B17" s="41">
        <v>40512</v>
      </c>
      <c r="C17" s="42">
        <v>7390</v>
      </c>
      <c r="D17" s="42">
        <v>1870</v>
      </c>
      <c r="E17" s="43">
        <v>9000</v>
      </c>
      <c r="F17" s="43">
        <v>9000</v>
      </c>
      <c r="G17" s="44">
        <f>E17-F17</f>
        <v>0</v>
      </c>
      <c r="H17" s="52">
        <f>IF(F17=0,"",E17/F17)</f>
        <v>1</v>
      </c>
      <c r="I17" s="52">
        <f>IF(L17=0,"",E17/(L17*1000))</f>
        <v>5</v>
      </c>
      <c r="J17" s="45" t="s">
        <v>25</v>
      </c>
      <c r="K17" s="45" t="s">
        <v>45</v>
      </c>
      <c r="L17" s="45">
        <v>1.8</v>
      </c>
      <c r="M17" s="46">
        <v>10</v>
      </c>
    </row>
    <row r="18" spans="1:13" ht="24.75" customHeight="1">
      <c r="A18" s="98"/>
      <c r="B18" s="56">
        <v>40247</v>
      </c>
      <c r="C18" s="23" t="s">
        <v>70</v>
      </c>
      <c r="D18" s="23">
        <v>3960</v>
      </c>
      <c r="E18" s="27">
        <v>4200</v>
      </c>
      <c r="F18" s="27">
        <v>4150</v>
      </c>
      <c r="G18" s="17">
        <f>E18-F18</f>
        <v>50</v>
      </c>
      <c r="H18" s="40">
        <f>IF(F18=0,"",E18/F18)</f>
        <v>1.0120481927710843</v>
      </c>
      <c r="I18" s="40">
        <f>IF(L18=0,"",E18/(L18*1000))</f>
        <v>2.3333333333333335</v>
      </c>
      <c r="J18" s="32" t="s">
        <v>25</v>
      </c>
      <c r="K18" s="32" t="s">
        <v>69</v>
      </c>
      <c r="L18" s="32">
        <v>1.8</v>
      </c>
      <c r="M18" s="16">
        <v>4</v>
      </c>
    </row>
    <row r="19" spans="1:13" ht="24.75" customHeight="1">
      <c r="A19" s="11">
        <f aca="true" t="shared" si="0" ref="A19:A45">A18+1</f>
        <v>1</v>
      </c>
      <c r="B19" s="20"/>
      <c r="C19" s="24"/>
      <c r="D19" s="24"/>
      <c r="E19" s="28"/>
      <c r="F19" s="28"/>
      <c r="G19" s="55">
        <f aca="true" t="shared" si="1" ref="G19:G48">E19-F19</f>
        <v>0</v>
      </c>
      <c r="H19" s="67">
        <f>IF(F19=0,"",E19/F19)</f>
      </c>
      <c r="I19" s="49">
        <f aca="true" t="shared" si="2" ref="I19:I48">IF(L19=0,"",E19/(L19*1000))</f>
      </c>
      <c r="J19" s="33"/>
      <c r="K19" s="33"/>
      <c r="L19" s="33"/>
      <c r="M19" s="36"/>
    </row>
    <row r="20" spans="1:13" ht="24.75" customHeight="1">
      <c r="A20" s="8">
        <f t="shared" si="0"/>
        <v>2</v>
      </c>
      <c r="B20" s="39"/>
      <c r="C20" s="25"/>
      <c r="D20" s="25"/>
      <c r="E20" s="29"/>
      <c r="F20" s="29"/>
      <c r="G20" s="31">
        <f t="shared" si="1"/>
        <v>0</v>
      </c>
      <c r="H20" s="50">
        <f aca="true" t="shared" si="3" ref="H20:H48">IF(F20=0,"",E20/F20)</f>
      </c>
      <c r="I20" s="50">
        <f t="shared" si="2"/>
      </c>
      <c r="J20" s="34"/>
      <c r="K20" s="34"/>
      <c r="L20" s="34"/>
      <c r="M20" s="37"/>
    </row>
    <row r="21" spans="1:13" ht="24.75" customHeight="1">
      <c r="A21" s="8">
        <f t="shared" si="0"/>
        <v>3</v>
      </c>
      <c r="B21" s="20"/>
      <c r="C21" s="24"/>
      <c r="D21" s="24"/>
      <c r="E21" s="28"/>
      <c r="F21" s="28"/>
      <c r="G21" s="31">
        <f t="shared" si="1"/>
        <v>0</v>
      </c>
      <c r="H21" s="50">
        <f t="shared" si="3"/>
      </c>
      <c r="I21" s="50">
        <f t="shared" si="2"/>
      </c>
      <c r="J21" s="33"/>
      <c r="K21" s="33"/>
      <c r="L21" s="33"/>
      <c r="M21" s="36"/>
    </row>
    <row r="22" spans="1:13" ht="24.75" customHeight="1">
      <c r="A22" s="8">
        <f t="shared" si="0"/>
        <v>4</v>
      </c>
      <c r="B22" s="21"/>
      <c r="C22" s="25"/>
      <c r="D22" s="25"/>
      <c r="E22" s="29"/>
      <c r="F22" s="29"/>
      <c r="G22" s="47">
        <f t="shared" si="1"/>
        <v>0</v>
      </c>
      <c r="H22" s="50">
        <f t="shared" si="3"/>
      </c>
      <c r="I22" s="50">
        <f t="shared" si="2"/>
      </c>
      <c r="J22" s="34"/>
      <c r="K22" s="34"/>
      <c r="L22" s="34"/>
      <c r="M22" s="37"/>
    </row>
    <row r="23" spans="1:13" ht="24.75" customHeight="1">
      <c r="A23" s="8">
        <f t="shared" si="0"/>
        <v>5</v>
      </c>
      <c r="B23" s="21"/>
      <c r="C23" s="25"/>
      <c r="D23" s="25"/>
      <c r="E23" s="29"/>
      <c r="F23" s="29"/>
      <c r="G23" s="31">
        <f t="shared" si="1"/>
        <v>0</v>
      </c>
      <c r="H23" s="50">
        <f t="shared" si="3"/>
      </c>
      <c r="I23" s="50">
        <f t="shared" si="2"/>
      </c>
      <c r="J23" s="34"/>
      <c r="K23" s="34"/>
      <c r="L23" s="34"/>
      <c r="M23" s="37"/>
    </row>
    <row r="24" spans="1:13" ht="24.75" customHeight="1">
      <c r="A24" s="8">
        <f t="shared" si="0"/>
        <v>6</v>
      </c>
      <c r="B24" s="21"/>
      <c r="C24" s="25"/>
      <c r="D24" s="25"/>
      <c r="E24" s="29"/>
      <c r="F24" s="29"/>
      <c r="G24" s="47">
        <f t="shared" si="1"/>
        <v>0</v>
      </c>
      <c r="H24" s="50">
        <f t="shared" si="3"/>
      </c>
      <c r="I24" s="50">
        <f t="shared" si="2"/>
      </c>
      <c r="J24" s="34"/>
      <c r="K24" s="34"/>
      <c r="L24" s="34"/>
      <c r="M24" s="37"/>
    </row>
    <row r="25" spans="1:13" ht="24.75" customHeight="1">
      <c r="A25" s="8">
        <f t="shared" si="0"/>
        <v>7</v>
      </c>
      <c r="B25" s="21"/>
      <c r="C25" s="25"/>
      <c r="D25" s="25"/>
      <c r="E25" s="29"/>
      <c r="F25" s="29"/>
      <c r="G25" s="31">
        <f t="shared" si="1"/>
        <v>0</v>
      </c>
      <c r="H25" s="50">
        <f t="shared" si="3"/>
      </c>
      <c r="I25" s="50">
        <f t="shared" si="2"/>
      </c>
      <c r="J25" s="34"/>
      <c r="K25" s="34"/>
      <c r="L25" s="34"/>
      <c r="M25" s="37"/>
    </row>
    <row r="26" spans="1:13" ht="24.75" customHeight="1">
      <c r="A26" s="8">
        <f t="shared" si="0"/>
        <v>8</v>
      </c>
      <c r="B26" s="21"/>
      <c r="C26" s="25"/>
      <c r="D26" s="25"/>
      <c r="E26" s="29"/>
      <c r="F26" s="29"/>
      <c r="G26" s="47">
        <f t="shared" si="1"/>
        <v>0</v>
      </c>
      <c r="H26" s="50">
        <f t="shared" si="3"/>
      </c>
      <c r="I26" s="50">
        <f t="shared" si="2"/>
      </c>
      <c r="J26" s="34"/>
      <c r="K26" s="34"/>
      <c r="L26" s="34"/>
      <c r="M26" s="37"/>
    </row>
    <row r="27" spans="1:13" ht="24.75" customHeight="1">
      <c r="A27" s="8">
        <f t="shared" si="0"/>
        <v>9</v>
      </c>
      <c r="B27" s="21"/>
      <c r="C27" s="25"/>
      <c r="D27" s="25"/>
      <c r="E27" s="29"/>
      <c r="F27" s="29"/>
      <c r="G27" s="31">
        <f t="shared" si="1"/>
        <v>0</v>
      </c>
      <c r="H27" s="50">
        <f t="shared" si="3"/>
      </c>
      <c r="I27" s="50">
        <f t="shared" si="2"/>
      </c>
      <c r="J27" s="34"/>
      <c r="K27" s="34"/>
      <c r="L27" s="34"/>
      <c r="M27" s="37"/>
    </row>
    <row r="28" spans="1:13" ht="24.75" customHeight="1">
      <c r="A28" s="8">
        <f t="shared" si="0"/>
        <v>10</v>
      </c>
      <c r="B28" s="21"/>
      <c r="C28" s="25"/>
      <c r="D28" s="25"/>
      <c r="E28" s="29"/>
      <c r="F28" s="29"/>
      <c r="G28" s="47">
        <f t="shared" si="1"/>
        <v>0</v>
      </c>
      <c r="H28" s="50">
        <f t="shared" si="3"/>
      </c>
      <c r="I28" s="50">
        <f t="shared" si="2"/>
      </c>
      <c r="J28" s="34"/>
      <c r="K28" s="34"/>
      <c r="L28" s="34"/>
      <c r="M28" s="37"/>
    </row>
    <row r="29" spans="1:13" ht="24.75" customHeight="1">
      <c r="A29" s="8">
        <f>A28+1</f>
        <v>11</v>
      </c>
      <c r="B29" s="21"/>
      <c r="C29" s="25"/>
      <c r="D29" s="25"/>
      <c r="E29" s="29"/>
      <c r="F29" s="29"/>
      <c r="G29" s="31">
        <f t="shared" si="1"/>
        <v>0</v>
      </c>
      <c r="H29" s="50">
        <f t="shared" si="3"/>
      </c>
      <c r="I29" s="50">
        <f t="shared" si="2"/>
      </c>
      <c r="J29" s="34"/>
      <c r="K29" s="34"/>
      <c r="L29" s="34"/>
      <c r="M29" s="37"/>
    </row>
    <row r="30" spans="1:13" ht="24.75" customHeight="1">
      <c r="A30" s="8">
        <f t="shared" si="0"/>
        <v>12</v>
      </c>
      <c r="B30" s="21"/>
      <c r="C30" s="25"/>
      <c r="D30" s="25"/>
      <c r="E30" s="29"/>
      <c r="F30" s="29"/>
      <c r="G30" s="47">
        <f t="shared" si="1"/>
        <v>0</v>
      </c>
      <c r="H30" s="50">
        <f t="shared" si="3"/>
      </c>
      <c r="I30" s="50">
        <f t="shared" si="2"/>
      </c>
      <c r="J30" s="34"/>
      <c r="K30" s="34"/>
      <c r="L30" s="34"/>
      <c r="M30" s="37"/>
    </row>
    <row r="31" spans="1:13" ht="24.75" customHeight="1">
      <c r="A31" s="8">
        <f t="shared" si="0"/>
        <v>13</v>
      </c>
      <c r="B31" s="21"/>
      <c r="C31" s="25"/>
      <c r="D31" s="25"/>
      <c r="E31" s="29"/>
      <c r="F31" s="29"/>
      <c r="G31" s="31">
        <f t="shared" si="1"/>
        <v>0</v>
      </c>
      <c r="H31" s="50">
        <f t="shared" si="3"/>
      </c>
      <c r="I31" s="50">
        <f t="shared" si="2"/>
      </c>
      <c r="J31" s="34"/>
      <c r="K31" s="34"/>
      <c r="L31" s="34"/>
      <c r="M31" s="37"/>
    </row>
    <row r="32" spans="1:13" ht="24.75" customHeight="1">
      <c r="A32" s="8">
        <f t="shared" si="0"/>
        <v>14</v>
      </c>
      <c r="B32" s="21"/>
      <c r="C32" s="25"/>
      <c r="D32" s="25"/>
      <c r="E32" s="29"/>
      <c r="F32" s="29"/>
      <c r="G32" s="47">
        <f t="shared" si="1"/>
        <v>0</v>
      </c>
      <c r="H32" s="50">
        <f t="shared" si="3"/>
      </c>
      <c r="I32" s="50">
        <f t="shared" si="2"/>
      </c>
      <c r="J32" s="34"/>
      <c r="K32" s="34"/>
      <c r="L32" s="34"/>
      <c r="M32" s="37"/>
    </row>
    <row r="33" spans="1:13" ht="24.75" customHeight="1">
      <c r="A33" s="8">
        <f t="shared" si="0"/>
        <v>15</v>
      </c>
      <c r="B33" s="21"/>
      <c r="C33" s="25"/>
      <c r="D33" s="25"/>
      <c r="E33" s="29"/>
      <c r="F33" s="29"/>
      <c r="G33" s="31">
        <f t="shared" si="1"/>
        <v>0</v>
      </c>
      <c r="H33" s="50">
        <f t="shared" si="3"/>
      </c>
      <c r="I33" s="50">
        <f t="shared" si="2"/>
      </c>
      <c r="J33" s="34"/>
      <c r="K33" s="34"/>
      <c r="L33" s="34"/>
      <c r="M33" s="37"/>
    </row>
    <row r="34" spans="1:13" ht="24.75" customHeight="1">
      <c r="A34" s="8">
        <f t="shared" si="0"/>
        <v>16</v>
      </c>
      <c r="B34" s="21"/>
      <c r="C34" s="25"/>
      <c r="D34" s="25"/>
      <c r="E34" s="29"/>
      <c r="F34" s="29"/>
      <c r="G34" s="47">
        <f t="shared" si="1"/>
        <v>0</v>
      </c>
      <c r="H34" s="50">
        <f t="shared" si="3"/>
      </c>
      <c r="I34" s="50">
        <f t="shared" si="2"/>
      </c>
      <c r="J34" s="34"/>
      <c r="K34" s="34"/>
      <c r="L34" s="34"/>
      <c r="M34" s="37"/>
    </row>
    <row r="35" spans="1:13" ht="24.75" customHeight="1">
      <c r="A35" s="8">
        <f t="shared" si="0"/>
        <v>17</v>
      </c>
      <c r="B35" s="21"/>
      <c r="C35" s="25"/>
      <c r="D35" s="25"/>
      <c r="E35" s="29"/>
      <c r="F35" s="29"/>
      <c r="G35" s="31">
        <f t="shared" si="1"/>
        <v>0</v>
      </c>
      <c r="H35" s="50">
        <f t="shared" si="3"/>
      </c>
      <c r="I35" s="50">
        <f t="shared" si="2"/>
      </c>
      <c r="J35" s="34"/>
      <c r="K35" s="34"/>
      <c r="L35" s="34"/>
      <c r="M35" s="37"/>
    </row>
    <row r="36" spans="1:13" ht="24.75" customHeight="1">
      <c r="A36" s="8">
        <f t="shared" si="0"/>
        <v>18</v>
      </c>
      <c r="B36" s="21"/>
      <c r="C36" s="25"/>
      <c r="D36" s="25"/>
      <c r="E36" s="29"/>
      <c r="F36" s="29"/>
      <c r="G36" s="47">
        <f t="shared" si="1"/>
        <v>0</v>
      </c>
      <c r="H36" s="50">
        <f t="shared" si="3"/>
      </c>
      <c r="I36" s="50">
        <f t="shared" si="2"/>
      </c>
      <c r="J36" s="34"/>
      <c r="K36" s="34"/>
      <c r="L36" s="34"/>
      <c r="M36" s="37"/>
    </row>
    <row r="37" spans="1:13" ht="24.75" customHeight="1">
      <c r="A37" s="8">
        <f t="shared" si="0"/>
        <v>19</v>
      </c>
      <c r="B37" s="21"/>
      <c r="C37" s="25"/>
      <c r="D37" s="25"/>
      <c r="E37" s="29"/>
      <c r="F37" s="29"/>
      <c r="G37" s="31">
        <f t="shared" si="1"/>
        <v>0</v>
      </c>
      <c r="H37" s="50">
        <f t="shared" si="3"/>
      </c>
      <c r="I37" s="50">
        <f t="shared" si="2"/>
      </c>
      <c r="J37" s="34"/>
      <c r="K37" s="34"/>
      <c r="L37" s="34"/>
      <c r="M37" s="37"/>
    </row>
    <row r="38" spans="1:13" ht="24.75" customHeight="1">
      <c r="A38" s="8">
        <f t="shared" si="0"/>
        <v>20</v>
      </c>
      <c r="B38" s="21"/>
      <c r="C38" s="25"/>
      <c r="D38" s="25"/>
      <c r="E38" s="29"/>
      <c r="F38" s="29"/>
      <c r="G38" s="47">
        <f t="shared" si="1"/>
        <v>0</v>
      </c>
      <c r="H38" s="50">
        <f t="shared" si="3"/>
      </c>
      <c r="I38" s="50">
        <f t="shared" si="2"/>
      </c>
      <c r="J38" s="34"/>
      <c r="K38" s="34"/>
      <c r="L38" s="34"/>
      <c r="M38" s="37"/>
    </row>
    <row r="39" spans="1:13" ht="24.75" customHeight="1">
      <c r="A39" s="8">
        <f t="shared" si="0"/>
        <v>21</v>
      </c>
      <c r="B39" s="21"/>
      <c r="C39" s="25"/>
      <c r="D39" s="25"/>
      <c r="E39" s="29"/>
      <c r="F39" s="29"/>
      <c r="G39" s="31">
        <f t="shared" si="1"/>
        <v>0</v>
      </c>
      <c r="H39" s="50">
        <f t="shared" si="3"/>
      </c>
      <c r="I39" s="50">
        <f t="shared" si="2"/>
      </c>
      <c r="J39" s="34"/>
      <c r="K39" s="34"/>
      <c r="L39" s="34"/>
      <c r="M39" s="37"/>
    </row>
    <row r="40" spans="1:13" ht="24.75" customHeight="1">
      <c r="A40" s="8">
        <f>A39+1</f>
        <v>22</v>
      </c>
      <c r="B40" s="21"/>
      <c r="C40" s="25"/>
      <c r="D40" s="25"/>
      <c r="E40" s="29"/>
      <c r="F40" s="29"/>
      <c r="G40" s="47">
        <f t="shared" si="1"/>
        <v>0</v>
      </c>
      <c r="H40" s="50">
        <f t="shared" si="3"/>
      </c>
      <c r="I40" s="50">
        <f t="shared" si="2"/>
      </c>
      <c r="J40" s="34"/>
      <c r="K40" s="34"/>
      <c r="L40" s="34"/>
      <c r="M40" s="37"/>
    </row>
    <row r="41" spans="1:13" ht="24.75" customHeight="1">
      <c r="A41" s="8">
        <f t="shared" si="0"/>
        <v>23</v>
      </c>
      <c r="B41" s="21"/>
      <c r="C41" s="25"/>
      <c r="D41" s="25"/>
      <c r="E41" s="29"/>
      <c r="F41" s="29"/>
      <c r="G41" s="31">
        <f t="shared" si="1"/>
        <v>0</v>
      </c>
      <c r="H41" s="50">
        <f t="shared" si="3"/>
      </c>
      <c r="I41" s="50">
        <f t="shared" si="2"/>
      </c>
      <c r="J41" s="34"/>
      <c r="K41" s="34"/>
      <c r="L41" s="34"/>
      <c r="M41" s="37"/>
    </row>
    <row r="42" spans="1:13" ht="24.75" customHeight="1">
      <c r="A42" s="8">
        <f t="shared" si="0"/>
        <v>24</v>
      </c>
      <c r="B42" s="21"/>
      <c r="C42" s="25"/>
      <c r="D42" s="25"/>
      <c r="E42" s="29"/>
      <c r="F42" s="29"/>
      <c r="G42" s="47">
        <f t="shared" si="1"/>
        <v>0</v>
      </c>
      <c r="H42" s="50">
        <f t="shared" si="3"/>
      </c>
      <c r="I42" s="50">
        <f t="shared" si="2"/>
      </c>
      <c r="J42" s="34"/>
      <c r="K42" s="34"/>
      <c r="L42" s="34"/>
      <c r="M42" s="37"/>
    </row>
    <row r="43" spans="1:13" ht="24.75" customHeight="1">
      <c r="A43" s="8">
        <f t="shared" si="0"/>
        <v>25</v>
      </c>
      <c r="B43" s="21"/>
      <c r="C43" s="25"/>
      <c r="D43" s="25"/>
      <c r="E43" s="29"/>
      <c r="F43" s="29"/>
      <c r="G43" s="31">
        <f t="shared" si="1"/>
        <v>0</v>
      </c>
      <c r="H43" s="50">
        <f t="shared" si="3"/>
      </c>
      <c r="I43" s="50">
        <f t="shared" si="2"/>
      </c>
      <c r="J43" s="34"/>
      <c r="K43" s="34"/>
      <c r="L43" s="34"/>
      <c r="M43" s="37"/>
    </row>
    <row r="44" spans="1:13" ht="24.75" customHeight="1">
      <c r="A44" s="8">
        <f t="shared" si="0"/>
        <v>26</v>
      </c>
      <c r="B44" s="21"/>
      <c r="C44" s="25"/>
      <c r="D44" s="25"/>
      <c r="E44" s="29"/>
      <c r="F44" s="29"/>
      <c r="G44" s="47">
        <f t="shared" si="1"/>
        <v>0</v>
      </c>
      <c r="H44" s="50">
        <f t="shared" si="3"/>
      </c>
      <c r="I44" s="50">
        <f t="shared" si="2"/>
      </c>
      <c r="J44" s="34"/>
      <c r="K44" s="34"/>
      <c r="L44" s="34"/>
      <c r="M44" s="37"/>
    </row>
    <row r="45" spans="1:13" ht="24.75" customHeight="1">
      <c r="A45" s="8">
        <f t="shared" si="0"/>
        <v>27</v>
      </c>
      <c r="B45" s="21"/>
      <c r="C45" s="25"/>
      <c r="D45" s="25"/>
      <c r="E45" s="29"/>
      <c r="F45" s="29"/>
      <c r="G45" s="31">
        <f t="shared" si="1"/>
        <v>0</v>
      </c>
      <c r="H45" s="50">
        <f t="shared" si="3"/>
      </c>
      <c r="I45" s="50">
        <f t="shared" si="2"/>
      </c>
      <c r="J45" s="34"/>
      <c r="K45" s="34"/>
      <c r="L45" s="34"/>
      <c r="M45" s="37"/>
    </row>
    <row r="46" spans="1:13" ht="24.75" customHeight="1">
      <c r="A46" s="8">
        <f>A45+1</f>
        <v>28</v>
      </c>
      <c r="B46" s="21"/>
      <c r="C46" s="25"/>
      <c r="D46" s="25"/>
      <c r="E46" s="29"/>
      <c r="F46" s="29"/>
      <c r="G46" s="47">
        <f t="shared" si="1"/>
        <v>0</v>
      </c>
      <c r="H46" s="50">
        <f t="shared" si="3"/>
      </c>
      <c r="I46" s="50">
        <f t="shared" si="2"/>
      </c>
      <c r="J46" s="34"/>
      <c r="K46" s="34"/>
      <c r="L46" s="34"/>
      <c r="M46" s="37"/>
    </row>
    <row r="47" spans="1:13" ht="24.75" customHeight="1">
      <c r="A47" s="8">
        <f>A46+1</f>
        <v>29</v>
      </c>
      <c r="B47" s="21"/>
      <c r="C47" s="25"/>
      <c r="D47" s="25"/>
      <c r="E47" s="29"/>
      <c r="F47" s="29"/>
      <c r="G47" s="31">
        <f t="shared" si="1"/>
        <v>0</v>
      </c>
      <c r="H47" s="50">
        <f t="shared" si="3"/>
      </c>
      <c r="I47" s="50">
        <f t="shared" si="2"/>
      </c>
      <c r="J47" s="34"/>
      <c r="K47" s="34"/>
      <c r="L47" s="34"/>
      <c r="M47" s="37"/>
    </row>
    <row r="48" spans="1:13" ht="24" customHeight="1" thickBot="1">
      <c r="A48" s="19">
        <f>A47+1</f>
        <v>30</v>
      </c>
      <c r="B48" s="22"/>
      <c r="C48" s="26"/>
      <c r="D48" s="26"/>
      <c r="E48" s="30"/>
      <c r="F48" s="30"/>
      <c r="G48" s="48">
        <f t="shared" si="1"/>
        <v>0</v>
      </c>
      <c r="H48" s="51">
        <f t="shared" si="3"/>
      </c>
      <c r="I48" s="51">
        <f t="shared" si="2"/>
      </c>
      <c r="J48" s="35"/>
      <c r="K48" s="35"/>
      <c r="L48" s="35"/>
      <c r="M48" s="38"/>
    </row>
    <row r="49" spans="1:13" ht="24.75" customHeight="1" thickBot="1" thickTop="1">
      <c r="A49" s="58" t="s">
        <v>72</v>
      </c>
      <c r="B49" s="18"/>
      <c r="C49" s="18"/>
      <c r="D49" s="18"/>
      <c r="F49" s="18"/>
      <c r="G49" s="18"/>
      <c r="H49" s="18"/>
      <c r="I49" s="18"/>
      <c r="J49" s="18"/>
      <c r="K49" s="18"/>
      <c r="L49" s="18"/>
      <c r="M49" s="18"/>
    </row>
    <row r="50" spans="1:13" ht="24.75" customHeight="1">
      <c r="A50" s="58" t="s">
        <v>73</v>
      </c>
      <c r="B50" s="18"/>
      <c r="C50" s="18"/>
      <c r="D50" s="18"/>
      <c r="E50" s="18"/>
      <c r="F50" s="18"/>
      <c r="G50" s="60"/>
      <c r="H50" s="61" t="s">
        <v>26</v>
      </c>
      <c r="I50" s="62">
        <f>SUM(I19:I48)</f>
        <v>0</v>
      </c>
      <c r="J50" s="18"/>
      <c r="K50" s="18"/>
      <c r="L50" s="18"/>
      <c r="M50" s="18"/>
    </row>
    <row r="51" spans="1:13" ht="24.75" customHeight="1" thickBot="1">
      <c r="A51" s="18"/>
      <c r="B51" s="18"/>
      <c r="C51" s="18"/>
      <c r="D51" s="18"/>
      <c r="E51" s="18"/>
      <c r="F51" s="18"/>
      <c r="G51" s="60"/>
      <c r="H51" s="63" t="s">
        <v>27</v>
      </c>
      <c r="I51" s="64"/>
      <c r="J51" s="18"/>
      <c r="K51" s="18"/>
      <c r="L51" s="18"/>
      <c r="M51" s="18"/>
    </row>
    <row r="52" spans="1:13" ht="24.75" customHeight="1">
      <c r="A52" s="18"/>
      <c r="B52" s="18"/>
      <c r="C52" s="18"/>
      <c r="D52" s="18"/>
      <c r="E52" s="18"/>
      <c r="F52" s="18"/>
      <c r="J52" s="18"/>
      <c r="K52" s="18"/>
      <c r="L52" s="18"/>
      <c r="M52" s="18"/>
    </row>
    <row r="53" ht="19.5" customHeight="1"/>
  </sheetData>
  <sheetProtection selectLockedCells="1"/>
  <mergeCells count="20">
    <mergeCell ref="A12:A16"/>
    <mergeCell ref="K13:K16"/>
    <mergeCell ref="L13:L16"/>
    <mergeCell ref="A17:A18"/>
    <mergeCell ref="J12:M12"/>
    <mergeCell ref="J13:J16"/>
    <mergeCell ref="M13:M16"/>
    <mergeCell ref="C12:C16"/>
    <mergeCell ref="E14:E15"/>
    <mergeCell ref="H13:H15"/>
    <mergeCell ref="D1:J1"/>
    <mergeCell ref="B4:D7"/>
    <mergeCell ref="F14:F15"/>
    <mergeCell ref="D12:D16"/>
    <mergeCell ref="B12:B16"/>
    <mergeCell ref="G8:G9"/>
    <mergeCell ref="F8:F9"/>
    <mergeCell ref="D9:E9"/>
    <mergeCell ref="H8:H9"/>
    <mergeCell ref="I8:I9"/>
  </mergeCells>
  <conditionalFormatting sqref="F17:F48">
    <cfRule type="cellIs" priority="1" dxfId="0" operator="lessThanOrEqual" stopIfTrue="1">
      <formula>0</formula>
    </cfRule>
  </conditionalFormatting>
  <conditionalFormatting sqref="H17:H48">
    <cfRule type="cellIs" priority="2" dxfId="1" operator="between" stopIfTrue="1">
      <formula>1.0011</formula>
      <formula>1.0499</formula>
    </cfRule>
    <cfRule type="cellIs" priority="3" dxfId="2" operator="greaterThanOrEqual" stopIfTrue="1">
      <formula>1.05</formula>
    </cfRule>
  </conditionalFormatting>
  <printOptions horizontalCentered="1" vertic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M52"/>
  <sheetViews>
    <sheetView view="pageBreakPreview" zoomScale="95" zoomScaleSheetLayoutView="95" workbookViewId="0" topLeftCell="A1">
      <selection activeCell="K3" sqref="K3"/>
    </sheetView>
  </sheetViews>
  <sheetFormatPr defaultColWidth="9.00390625" defaultRowHeight="13.5"/>
  <cols>
    <col min="1" max="1" width="5.875" style="0" customWidth="1"/>
    <col min="2" max="2" width="9.25390625" style="0" customWidth="1"/>
    <col min="3" max="3" width="11.875" style="0" customWidth="1"/>
    <col min="4" max="4" width="7.75390625" style="0" customWidth="1"/>
    <col min="5" max="5" width="10.25390625" style="0" customWidth="1"/>
    <col min="6" max="6" width="9.75390625" style="0" customWidth="1"/>
    <col min="7" max="7" width="9.125" style="0" customWidth="1"/>
    <col min="8" max="8" width="11.75390625" style="0" customWidth="1"/>
    <col min="9" max="9" width="8.75390625" style="0" customWidth="1"/>
    <col min="10" max="10" width="11.50390625" style="0" customWidth="1"/>
    <col min="11" max="11" width="21.625" style="0" customWidth="1"/>
    <col min="12" max="12" width="6.625" style="0" customWidth="1"/>
    <col min="13" max="13" width="7.00390625" style="0" customWidth="1"/>
  </cols>
  <sheetData>
    <row r="1" spans="1:13" ht="32.25">
      <c r="A1" s="1"/>
      <c r="B1" s="1"/>
      <c r="D1" s="70" t="s">
        <v>67</v>
      </c>
      <c r="E1" s="70"/>
      <c r="F1" s="70"/>
      <c r="G1" s="70"/>
      <c r="H1" s="70"/>
      <c r="I1" s="70"/>
      <c r="J1" s="70"/>
      <c r="K1" s="65"/>
      <c r="L1" s="1"/>
      <c r="M1" s="1"/>
    </row>
    <row r="2" spans="1:13" ht="18.75" customHeight="1">
      <c r="A2" s="1"/>
      <c r="B2" s="7" t="s">
        <v>20</v>
      </c>
      <c r="C2" s="1"/>
      <c r="D2" s="1"/>
      <c r="E2" s="1"/>
      <c r="F2" s="1"/>
      <c r="G2" s="1"/>
      <c r="H2" s="1"/>
      <c r="I2" s="1"/>
      <c r="J2" s="1"/>
      <c r="K2" s="66" t="s">
        <v>79</v>
      </c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A4" s="1"/>
      <c r="B4" s="71" t="s">
        <v>49</v>
      </c>
      <c r="C4" s="72"/>
      <c r="D4" s="73"/>
      <c r="E4" s="3"/>
      <c r="G4" s="10" t="s">
        <v>6</v>
      </c>
      <c r="H4" s="2"/>
      <c r="I4" s="2"/>
      <c r="J4" s="2"/>
      <c r="K4" s="3"/>
      <c r="L4" s="3"/>
      <c r="M4" s="3"/>
    </row>
    <row r="5" spans="1:13" ht="13.5">
      <c r="A5" s="1"/>
      <c r="B5" s="74"/>
      <c r="C5" s="75"/>
      <c r="D5" s="76"/>
      <c r="E5" s="3"/>
      <c r="G5" s="1"/>
      <c r="H5" s="1"/>
      <c r="I5" s="1"/>
      <c r="J5" s="1"/>
      <c r="K5" s="12"/>
      <c r="L5" s="1"/>
      <c r="M5" s="1"/>
    </row>
    <row r="6" spans="1:13" ht="19.5" customHeight="1">
      <c r="A6" s="1"/>
      <c r="B6" s="74"/>
      <c r="C6" s="75"/>
      <c r="D6" s="76"/>
      <c r="E6" s="3"/>
      <c r="G6" s="10" t="s">
        <v>78</v>
      </c>
      <c r="H6" s="2"/>
      <c r="I6" s="2"/>
      <c r="J6" s="2"/>
      <c r="K6" s="2"/>
      <c r="L6" s="3"/>
      <c r="M6" s="1"/>
    </row>
    <row r="7" spans="1:13" ht="13.5" customHeight="1">
      <c r="A7" s="1"/>
      <c r="B7" s="77"/>
      <c r="C7" s="78"/>
      <c r="D7" s="79"/>
      <c r="E7" s="3"/>
      <c r="F7" s="3"/>
      <c r="G7" s="3"/>
      <c r="H7" s="3"/>
      <c r="I7" s="3"/>
      <c r="J7" s="3"/>
      <c r="K7" s="3"/>
      <c r="L7" s="3"/>
      <c r="M7" s="1"/>
    </row>
    <row r="8" spans="1:13" ht="30" customHeight="1">
      <c r="A8" s="1"/>
      <c r="C8" s="3"/>
      <c r="D8" s="3"/>
      <c r="E8" s="3"/>
      <c r="F8" s="86" t="s">
        <v>51</v>
      </c>
      <c r="G8" s="84" t="s">
        <v>39</v>
      </c>
      <c r="H8" s="90" t="s">
        <v>40</v>
      </c>
      <c r="I8" s="90" t="s">
        <v>41</v>
      </c>
      <c r="J8" s="3"/>
      <c r="K8" s="3"/>
      <c r="L8" s="3"/>
      <c r="M8" s="1"/>
    </row>
    <row r="9" spans="1:13" ht="30" customHeight="1">
      <c r="A9" s="1"/>
      <c r="B9" s="7" t="s">
        <v>50</v>
      </c>
      <c r="C9" s="3"/>
      <c r="D9" s="88" t="s">
        <v>44</v>
      </c>
      <c r="E9" s="89"/>
      <c r="F9" s="87"/>
      <c r="G9" s="85"/>
      <c r="H9" s="91"/>
      <c r="I9" s="91"/>
      <c r="J9" s="3"/>
      <c r="K9" s="3"/>
      <c r="L9" s="3"/>
      <c r="M9" s="1"/>
    </row>
    <row r="10" spans="1:13" ht="12" customHeight="1">
      <c r="A10" s="57" t="s">
        <v>52</v>
      </c>
      <c r="B10" s="57" t="s">
        <v>53</v>
      </c>
      <c r="C10" s="57" t="s">
        <v>54</v>
      </c>
      <c r="D10" s="57" t="s">
        <v>55</v>
      </c>
      <c r="E10" s="57" t="s">
        <v>56</v>
      </c>
      <c r="F10" s="57" t="s">
        <v>57</v>
      </c>
      <c r="G10" s="57" t="s">
        <v>58</v>
      </c>
      <c r="H10" s="57" t="s">
        <v>59</v>
      </c>
      <c r="I10" s="57" t="s">
        <v>60</v>
      </c>
      <c r="J10" s="57" t="s">
        <v>61</v>
      </c>
      <c r="K10" s="57" t="s">
        <v>62</v>
      </c>
      <c r="L10" s="57" t="s">
        <v>63</v>
      </c>
      <c r="M10" s="57" t="s">
        <v>64</v>
      </c>
    </row>
    <row r="11" spans="1:13" ht="12" customHeight="1">
      <c r="A11" s="6"/>
      <c r="B11" s="6"/>
      <c r="C11" s="6"/>
      <c r="D11" s="6"/>
      <c r="E11" s="6"/>
      <c r="F11" s="53" t="s">
        <v>37</v>
      </c>
      <c r="G11" s="53" t="s">
        <v>42</v>
      </c>
      <c r="H11" s="54" t="s">
        <v>42</v>
      </c>
      <c r="I11" s="54" t="s">
        <v>42</v>
      </c>
      <c r="J11" s="6"/>
      <c r="K11" s="6"/>
      <c r="L11" s="6"/>
      <c r="M11" s="6"/>
    </row>
    <row r="12" spans="1:13" ht="24.75" customHeight="1">
      <c r="A12" s="92" t="s">
        <v>43</v>
      </c>
      <c r="B12" s="83" t="s">
        <v>7</v>
      </c>
      <c r="C12" s="102" t="s">
        <v>21</v>
      </c>
      <c r="D12" s="81" t="s">
        <v>5</v>
      </c>
      <c r="E12" s="9" t="s">
        <v>1</v>
      </c>
      <c r="F12" s="9" t="s">
        <v>2</v>
      </c>
      <c r="G12" s="9" t="s">
        <v>3</v>
      </c>
      <c r="H12" s="59" t="s">
        <v>4</v>
      </c>
      <c r="I12" s="13" t="s">
        <v>15</v>
      </c>
      <c r="J12" s="99" t="s">
        <v>19</v>
      </c>
      <c r="K12" s="100"/>
      <c r="L12" s="100"/>
      <c r="M12" s="101"/>
    </row>
    <row r="13" spans="1:13" ht="27" customHeight="1">
      <c r="A13" s="92"/>
      <c r="B13" s="83"/>
      <c r="C13" s="82"/>
      <c r="D13" s="82"/>
      <c r="E13" s="4" t="s">
        <v>28</v>
      </c>
      <c r="F13" s="4" t="s">
        <v>28</v>
      </c>
      <c r="G13" s="4" t="s">
        <v>28</v>
      </c>
      <c r="H13" s="104" t="s">
        <v>65</v>
      </c>
      <c r="I13" s="14" t="s">
        <v>29</v>
      </c>
      <c r="J13" s="93" t="s">
        <v>16</v>
      </c>
      <c r="K13" s="93" t="s">
        <v>18</v>
      </c>
      <c r="L13" s="95" t="s">
        <v>17</v>
      </c>
      <c r="M13" s="68" t="s">
        <v>76</v>
      </c>
    </row>
    <row r="14" spans="1:13" ht="22.5" customHeight="1">
      <c r="A14" s="92"/>
      <c r="B14" s="83"/>
      <c r="C14" s="82"/>
      <c r="D14" s="82"/>
      <c r="E14" s="103" t="s">
        <v>13</v>
      </c>
      <c r="F14" s="80" t="s">
        <v>14</v>
      </c>
      <c r="G14" s="5"/>
      <c r="H14" s="105"/>
      <c r="I14" s="15"/>
      <c r="J14" s="94"/>
      <c r="K14" s="94"/>
      <c r="L14" s="96"/>
      <c r="M14" s="69"/>
    </row>
    <row r="15" spans="1:13" ht="37.5" customHeight="1">
      <c r="A15" s="92"/>
      <c r="B15" s="83"/>
      <c r="C15" s="82"/>
      <c r="D15" s="82"/>
      <c r="E15" s="103"/>
      <c r="F15" s="80"/>
      <c r="G15" s="4"/>
      <c r="H15" s="105"/>
      <c r="I15" s="15"/>
      <c r="J15" s="94"/>
      <c r="K15" s="94"/>
      <c r="L15" s="96"/>
      <c r="M15" s="69"/>
    </row>
    <row r="16" spans="1:13" ht="24.75" customHeight="1">
      <c r="A16" s="92"/>
      <c r="B16" s="83"/>
      <c r="C16" s="82"/>
      <c r="D16" s="82"/>
      <c r="E16" s="4" t="s">
        <v>30</v>
      </c>
      <c r="F16" s="4" t="s">
        <v>31</v>
      </c>
      <c r="G16" s="4" t="s">
        <v>32</v>
      </c>
      <c r="H16" s="23" t="s">
        <v>33</v>
      </c>
      <c r="I16" s="14"/>
      <c r="J16" s="94"/>
      <c r="K16" s="94"/>
      <c r="L16" s="96"/>
      <c r="M16" s="69"/>
    </row>
    <row r="17" spans="1:13" ht="24.75" customHeight="1">
      <c r="A17" s="97" t="s">
        <v>22</v>
      </c>
      <c r="B17" s="41">
        <v>40512</v>
      </c>
      <c r="C17" s="42">
        <v>20920760001</v>
      </c>
      <c r="D17" s="42">
        <v>6080</v>
      </c>
      <c r="E17" s="43">
        <v>3080</v>
      </c>
      <c r="F17" s="43">
        <v>3750</v>
      </c>
      <c r="G17" s="44">
        <f>E17-F17</f>
        <v>-670</v>
      </c>
      <c r="H17" s="52">
        <f>IF(F17=0,"",E17/F17)</f>
        <v>0.8213333333333334</v>
      </c>
      <c r="I17" s="52">
        <f>IF(L17=0,"",E17/(L17*1000))</f>
        <v>1.3106382978723403</v>
      </c>
      <c r="J17" s="45" t="s">
        <v>24</v>
      </c>
      <c r="K17" s="45" t="s">
        <v>69</v>
      </c>
      <c r="L17" s="45">
        <v>2.35</v>
      </c>
      <c r="M17" s="46"/>
    </row>
    <row r="18" spans="1:13" ht="24.75" customHeight="1">
      <c r="A18" s="98"/>
      <c r="B18" s="56">
        <v>40247</v>
      </c>
      <c r="C18" s="23">
        <v>20920760400</v>
      </c>
      <c r="D18" s="23">
        <v>8020</v>
      </c>
      <c r="E18" s="27">
        <v>9450</v>
      </c>
      <c r="F18" s="27">
        <v>9000</v>
      </c>
      <c r="G18" s="17">
        <f aca="true" t="shared" si="0" ref="G18:G48">E18-F18</f>
        <v>450</v>
      </c>
      <c r="H18" s="40">
        <f>IF(F18=0,"",E18/F18)</f>
        <v>1.05</v>
      </c>
      <c r="I18" s="40">
        <f aca="true" t="shared" si="1" ref="I18:I48">IF(L18=0,"",E18/(L18*1000))</f>
        <v>4.0212765957446805</v>
      </c>
      <c r="J18" s="32" t="s">
        <v>24</v>
      </c>
      <c r="K18" s="32" t="s">
        <v>69</v>
      </c>
      <c r="L18" s="32">
        <v>2.35</v>
      </c>
      <c r="M18" s="16"/>
    </row>
    <row r="19" spans="1:13" ht="24.75" customHeight="1">
      <c r="A19" s="11">
        <f aca="true" t="shared" si="2" ref="A19:A48">A18+1</f>
        <v>1</v>
      </c>
      <c r="B19" s="20"/>
      <c r="C19" s="24"/>
      <c r="D19" s="24"/>
      <c r="E19" s="28"/>
      <c r="F19" s="28"/>
      <c r="G19" s="55">
        <f t="shared" si="0"/>
        <v>0</v>
      </c>
      <c r="H19" s="67">
        <f>IF(F19=0,"",E19/F19)</f>
      </c>
      <c r="I19" s="49">
        <f t="shared" si="1"/>
      </c>
      <c r="J19" s="33"/>
      <c r="K19" s="33"/>
      <c r="L19" s="33"/>
      <c r="M19" s="36"/>
    </row>
    <row r="20" spans="1:13" ht="24.75" customHeight="1">
      <c r="A20" s="8">
        <f t="shared" si="2"/>
        <v>2</v>
      </c>
      <c r="B20" s="39"/>
      <c r="C20" s="25"/>
      <c r="D20" s="25"/>
      <c r="E20" s="29"/>
      <c r="F20" s="29"/>
      <c r="G20" s="31">
        <f t="shared" si="0"/>
        <v>0</v>
      </c>
      <c r="H20" s="50">
        <f aca="true" t="shared" si="3" ref="H20:H48">IF(F20=0,"",E20/F20)</f>
      </c>
      <c r="I20" s="50">
        <f t="shared" si="1"/>
      </c>
      <c r="J20" s="34"/>
      <c r="K20" s="34"/>
      <c r="L20" s="34"/>
      <c r="M20" s="37"/>
    </row>
    <row r="21" spans="1:13" ht="24.75" customHeight="1">
      <c r="A21" s="8">
        <f t="shared" si="2"/>
        <v>3</v>
      </c>
      <c r="B21" s="20"/>
      <c r="C21" s="24"/>
      <c r="D21" s="24"/>
      <c r="E21" s="28"/>
      <c r="F21" s="28"/>
      <c r="G21" s="31">
        <f t="shared" si="0"/>
        <v>0</v>
      </c>
      <c r="H21" s="50">
        <f t="shared" si="3"/>
      </c>
      <c r="I21" s="50">
        <f t="shared" si="1"/>
      </c>
      <c r="J21" s="33"/>
      <c r="K21" s="33"/>
      <c r="L21" s="33"/>
      <c r="M21" s="36"/>
    </row>
    <row r="22" spans="1:13" ht="24.75" customHeight="1">
      <c r="A22" s="8">
        <f t="shared" si="2"/>
        <v>4</v>
      </c>
      <c r="B22" s="21"/>
      <c r="C22" s="25"/>
      <c r="D22" s="25"/>
      <c r="E22" s="29"/>
      <c r="F22" s="29"/>
      <c r="G22" s="47">
        <f t="shared" si="0"/>
        <v>0</v>
      </c>
      <c r="H22" s="50">
        <f t="shared" si="3"/>
      </c>
      <c r="I22" s="50">
        <f t="shared" si="1"/>
      </c>
      <c r="J22" s="34"/>
      <c r="K22" s="34"/>
      <c r="L22" s="34"/>
      <c r="M22" s="37"/>
    </row>
    <row r="23" spans="1:13" ht="24.75" customHeight="1">
      <c r="A23" s="8">
        <f t="shared" si="2"/>
        <v>5</v>
      </c>
      <c r="B23" s="21"/>
      <c r="C23" s="25"/>
      <c r="D23" s="25"/>
      <c r="E23" s="29"/>
      <c r="F23" s="29"/>
      <c r="G23" s="31">
        <f t="shared" si="0"/>
        <v>0</v>
      </c>
      <c r="H23" s="50">
        <f t="shared" si="3"/>
      </c>
      <c r="I23" s="50">
        <f t="shared" si="1"/>
      </c>
      <c r="J23" s="34"/>
      <c r="K23" s="34"/>
      <c r="L23" s="34"/>
      <c r="M23" s="37"/>
    </row>
    <row r="24" spans="1:13" ht="24.75" customHeight="1">
      <c r="A24" s="8">
        <f t="shared" si="2"/>
        <v>6</v>
      </c>
      <c r="B24" s="21"/>
      <c r="C24" s="25"/>
      <c r="D24" s="25"/>
      <c r="E24" s="29"/>
      <c r="F24" s="29"/>
      <c r="G24" s="47">
        <f t="shared" si="0"/>
        <v>0</v>
      </c>
      <c r="H24" s="50">
        <f t="shared" si="3"/>
      </c>
      <c r="I24" s="50">
        <f t="shared" si="1"/>
      </c>
      <c r="J24" s="34"/>
      <c r="K24" s="34"/>
      <c r="L24" s="34"/>
      <c r="M24" s="37"/>
    </row>
    <row r="25" spans="1:13" ht="24.75" customHeight="1">
      <c r="A25" s="8">
        <f t="shared" si="2"/>
        <v>7</v>
      </c>
      <c r="B25" s="21"/>
      <c r="C25" s="25"/>
      <c r="D25" s="25"/>
      <c r="E25" s="29"/>
      <c r="F25" s="29"/>
      <c r="G25" s="31">
        <f t="shared" si="0"/>
        <v>0</v>
      </c>
      <c r="H25" s="50">
        <f t="shared" si="3"/>
      </c>
      <c r="I25" s="50">
        <f t="shared" si="1"/>
      </c>
      <c r="J25" s="34"/>
      <c r="K25" s="34"/>
      <c r="L25" s="34"/>
      <c r="M25" s="37"/>
    </row>
    <row r="26" spans="1:13" ht="24.75" customHeight="1">
      <c r="A26" s="8">
        <f t="shared" si="2"/>
        <v>8</v>
      </c>
      <c r="B26" s="21"/>
      <c r="C26" s="25"/>
      <c r="D26" s="25"/>
      <c r="E26" s="29"/>
      <c r="F26" s="29"/>
      <c r="G26" s="47">
        <f t="shared" si="0"/>
        <v>0</v>
      </c>
      <c r="H26" s="50">
        <f t="shared" si="3"/>
      </c>
      <c r="I26" s="50">
        <f t="shared" si="1"/>
      </c>
      <c r="J26" s="34"/>
      <c r="K26" s="34"/>
      <c r="L26" s="34"/>
      <c r="M26" s="37"/>
    </row>
    <row r="27" spans="1:13" ht="24.75" customHeight="1">
      <c r="A27" s="8">
        <f t="shared" si="2"/>
        <v>9</v>
      </c>
      <c r="B27" s="21"/>
      <c r="C27" s="25"/>
      <c r="D27" s="25"/>
      <c r="E27" s="29"/>
      <c r="F27" s="29"/>
      <c r="G27" s="31">
        <f t="shared" si="0"/>
        <v>0</v>
      </c>
      <c r="H27" s="50">
        <f t="shared" si="3"/>
      </c>
      <c r="I27" s="50">
        <f t="shared" si="1"/>
      </c>
      <c r="J27" s="34"/>
      <c r="K27" s="34"/>
      <c r="L27" s="34"/>
      <c r="M27" s="37"/>
    </row>
    <row r="28" spans="1:13" ht="24.75" customHeight="1">
      <c r="A28" s="8">
        <f t="shared" si="2"/>
        <v>10</v>
      </c>
      <c r="B28" s="21"/>
      <c r="C28" s="25"/>
      <c r="D28" s="25"/>
      <c r="E28" s="29"/>
      <c r="F28" s="29"/>
      <c r="G28" s="47">
        <f t="shared" si="0"/>
        <v>0</v>
      </c>
      <c r="H28" s="50">
        <f t="shared" si="3"/>
      </c>
      <c r="I28" s="50">
        <f t="shared" si="1"/>
      </c>
      <c r="J28" s="34"/>
      <c r="K28" s="34"/>
      <c r="L28" s="34"/>
      <c r="M28" s="37"/>
    </row>
    <row r="29" spans="1:13" ht="24.75" customHeight="1">
      <c r="A29" s="8">
        <f t="shared" si="2"/>
        <v>11</v>
      </c>
      <c r="B29" s="21"/>
      <c r="C29" s="25"/>
      <c r="D29" s="25"/>
      <c r="E29" s="29"/>
      <c r="F29" s="29"/>
      <c r="G29" s="31">
        <f t="shared" si="0"/>
        <v>0</v>
      </c>
      <c r="H29" s="50">
        <f t="shared" si="3"/>
      </c>
      <c r="I29" s="50">
        <f t="shared" si="1"/>
      </c>
      <c r="J29" s="34"/>
      <c r="K29" s="34"/>
      <c r="L29" s="34"/>
      <c r="M29" s="37"/>
    </row>
    <row r="30" spans="1:13" ht="24.75" customHeight="1">
      <c r="A30" s="8">
        <f t="shared" si="2"/>
        <v>12</v>
      </c>
      <c r="B30" s="21"/>
      <c r="C30" s="25"/>
      <c r="D30" s="25"/>
      <c r="E30" s="29"/>
      <c r="F30" s="29"/>
      <c r="G30" s="47">
        <f t="shared" si="0"/>
        <v>0</v>
      </c>
      <c r="H30" s="50">
        <f t="shared" si="3"/>
      </c>
      <c r="I30" s="50">
        <f t="shared" si="1"/>
      </c>
      <c r="J30" s="34"/>
      <c r="K30" s="34"/>
      <c r="L30" s="34"/>
      <c r="M30" s="37"/>
    </row>
    <row r="31" spans="1:13" ht="24.75" customHeight="1">
      <c r="A31" s="8">
        <f t="shared" si="2"/>
        <v>13</v>
      </c>
      <c r="B31" s="21"/>
      <c r="C31" s="25"/>
      <c r="D31" s="25"/>
      <c r="E31" s="29"/>
      <c r="F31" s="29"/>
      <c r="G31" s="31">
        <f t="shared" si="0"/>
        <v>0</v>
      </c>
      <c r="H31" s="50">
        <f t="shared" si="3"/>
      </c>
      <c r="I31" s="50">
        <f t="shared" si="1"/>
      </c>
      <c r="J31" s="34"/>
      <c r="K31" s="34"/>
      <c r="L31" s="34"/>
      <c r="M31" s="37"/>
    </row>
    <row r="32" spans="1:13" ht="24.75" customHeight="1">
      <c r="A32" s="8">
        <f t="shared" si="2"/>
        <v>14</v>
      </c>
      <c r="B32" s="21"/>
      <c r="C32" s="25"/>
      <c r="D32" s="25"/>
      <c r="E32" s="29"/>
      <c r="F32" s="29"/>
      <c r="G32" s="47">
        <f t="shared" si="0"/>
        <v>0</v>
      </c>
      <c r="H32" s="50">
        <f t="shared" si="3"/>
      </c>
      <c r="I32" s="50">
        <f t="shared" si="1"/>
      </c>
      <c r="J32" s="34"/>
      <c r="K32" s="34"/>
      <c r="L32" s="34"/>
      <c r="M32" s="37"/>
    </row>
    <row r="33" spans="1:13" ht="24.75" customHeight="1">
      <c r="A33" s="8">
        <f t="shared" si="2"/>
        <v>15</v>
      </c>
      <c r="B33" s="21"/>
      <c r="C33" s="25"/>
      <c r="D33" s="25"/>
      <c r="E33" s="29"/>
      <c r="F33" s="29"/>
      <c r="G33" s="31">
        <f t="shared" si="0"/>
        <v>0</v>
      </c>
      <c r="H33" s="50">
        <f t="shared" si="3"/>
      </c>
      <c r="I33" s="50">
        <f t="shared" si="1"/>
      </c>
      <c r="J33" s="34"/>
      <c r="K33" s="34"/>
      <c r="L33" s="34"/>
      <c r="M33" s="37"/>
    </row>
    <row r="34" spans="1:13" ht="24.75" customHeight="1">
      <c r="A34" s="8">
        <f t="shared" si="2"/>
        <v>16</v>
      </c>
      <c r="B34" s="21"/>
      <c r="C34" s="25"/>
      <c r="D34" s="25"/>
      <c r="E34" s="29"/>
      <c r="F34" s="29"/>
      <c r="G34" s="47">
        <f t="shared" si="0"/>
        <v>0</v>
      </c>
      <c r="H34" s="50">
        <f t="shared" si="3"/>
      </c>
      <c r="I34" s="50">
        <f t="shared" si="1"/>
      </c>
      <c r="J34" s="34"/>
      <c r="K34" s="34"/>
      <c r="L34" s="34"/>
      <c r="M34" s="37"/>
    </row>
    <row r="35" spans="1:13" ht="24.75" customHeight="1">
      <c r="A35" s="8">
        <f t="shared" si="2"/>
        <v>17</v>
      </c>
      <c r="B35" s="21"/>
      <c r="C35" s="25"/>
      <c r="D35" s="25"/>
      <c r="E35" s="29"/>
      <c r="F35" s="29"/>
      <c r="G35" s="31">
        <f t="shared" si="0"/>
        <v>0</v>
      </c>
      <c r="H35" s="50">
        <f t="shared" si="3"/>
      </c>
      <c r="I35" s="50">
        <f t="shared" si="1"/>
      </c>
      <c r="J35" s="34"/>
      <c r="K35" s="34"/>
      <c r="L35" s="34"/>
      <c r="M35" s="37"/>
    </row>
    <row r="36" spans="1:13" ht="24.75" customHeight="1">
      <c r="A36" s="8">
        <f t="shared" si="2"/>
        <v>18</v>
      </c>
      <c r="B36" s="21"/>
      <c r="C36" s="25"/>
      <c r="D36" s="25"/>
      <c r="E36" s="29"/>
      <c r="F36" s="29"/>
      <c r="G36" s="47">
        <f t="shared" si="0"/>
        <v>0</v>
      </c>
      <c r="H36" s="50">
        <f t="shared" si="3"/>
      </c>
      <c r="I36" s="50">
        <f t="shared" si="1"/>
      </c>
      <c r="J36" s="34"/>
      <c r="K36" s="34"/>
      <c r="L36" s="34"/>
      <c r="M36" s="37"/>
    </row>
    <row r="37" spans="1:13" ht="24.75" customHeight="1">
      <c r="A37" s="8">
        <f t="shared" si="2"/>
        <v>19</v>
      </c>
      <c r="B37" s="21"/>
      <c r="C37" s="25"/>
      <c r="D37" s="25"/>
      <c r="E37" s="29"/>
      <c r="F37" s="29"/>
      <c r="G37" s="31">
        <f t="shared" si="0"/>
        <v>0</v>
      </c>
      <c r="H37" s="50">
        <f t="shared" si="3"/>
      </c>
      <c r="I37" s="50">
        <f t="shared" si="1"/>
      </c>
      <c r="J37" s="34"/>
      <c r="K37" s="34"/>
      <c r="L37" s="34"/>
      <c r="M37" s="37"/>
    </row>
    <row r="38" spans="1:13" ht="24.75" customHeight="1">
      <c r="A38" s="8">
        <f t="shared" si="2"/>
        <v>20</v>
      </c>
      <c r="B38" s="21"/>
      <c r="C38" s="25"/>
      <c r="D38" s="25"/>
      <c r="E38" s="29"/>
      <c r="F38" s="29"/>
      <c r="G38" s="47">
        <f t="shared" si="0"/>
        <v>0</v>
      </c>
      <c r="H38" s="50">
        <f t="shared" si="3"/>
      </c>
      <c r="I38" s="50">
        <f t="shared" si="1"/>
      </c>
      <c r="J38" s="34"/>
      <c r="K38" s="34"/>
      <c r="L38" s="34"/>
      <c r="M38" s="37"/>
    </row>
    <row r="39" spans="1:13" ht="24.75" customHeight="1">
      <c r="A39" s="8">
        <f t="shared" si="2"/>
        <v>21</v>
      </c>
      <c r="B39" s="21"/>
      <c r="C39" s="25"/>
      <c r="D39" s="25"/>
      <c r="E39" s="29"/>
      <c r="F39" s="29"/>
      <c r="G39" s="31">
        <f t="shared" si="0"/>
        <v>0</v>
      </c>
      <c r="H39" s="50">
        <f t="shared" si="3"/>
      </c>
      <c r="I39" s="50">
        <f t="shared" si="1"/>
      </c>
      <c r="J39" s="34"/>
      <c r="K39" s="34"/>
      <c r="L39" s="34"/>
      <c r="M39" s="37"/>
    </row>
    <row r="40" spans="1:13" ht="24.75" customHeight="1">
      <c r="A40" s="8">
        <f t="shared" si="2"/>
        <v>22</v>
      </c>
      <c r="B40" s="21"/>
      <c r="C40" s="25"/>
      <c r="D40" s="25"/>
      <c r="E40" s="29"/>
      <c r="F40" s="29"/>
      <c r="G40" s="47">
        <f t="shared" si="0"/>
        <v>0</v>
      </c>
      <c r="H40" s="50">
        <f t="shared" si="3"/>
      </c>
      <c r="I40" s="50">
        <f t="shared" si="1"/>
      </c>
      <c r="J40" s="34"/>
      <c r="K40" s="34"/>
      <c r="L40" s="34"/>
      <c r="M40" s="37"/>
    </row>
    <row r="41" spans="1:13" ht="24.75" customHeight="1">
      <c r="A41" s="8">
        <f t="shared" si="2"/>
        <v>23</v>
      </c>
      <c r="B41" s="21"/>
      <c r="C41" s="25"/>
      <c r="D41" s="25"/>
      <c r="E41" s="29"/>
      <c r="F41" s="29"/>
      <c r="G41" s="31">
        <f t="shared" si="0"/>
        <v>0</v>
      </c>
      <c r="H41" s="50">
        <f t="shared" si="3"/>
      </c>
      <c r="I41" s="50">
        <f t="shared" si="1"/>
      </c>
      <c r="J41" s="34"/>
      <c r="K41" s="34"/>
      <c r="L41" s="34"/>
      <c r="M41" s="37"/>
    </row>
    <row r="42" spans="1:13" ht="24.75" customHeight="1">
      <c r="A42" s="8">
        <f t="shared" si="2"/>
        <v>24</v>
      </c>
      <c r="B42" s="21"/>
      <c r="C42" s="25"/>
      <c r="D42" s="25"/>
      <c r="E42" s="29"/>
      <c r="F42" s="29"/>
      <c r="G42" s="47">
        <f t="shared" si="0"/>
        <v>0</v>
      </c>
      <c r="H42" s="50">
        <f t="shared" si="3"/>
      </c>
      <c r="I42" s="50">
        <f t="shared" si="1"/>
      </c>
      <c r="J42" s="34"/>
      <c r="K42" s="34"/>
      <c r="L42" s="34"/>
      <c r="M42" s="37"/>
    </row>
    <row r="43" spans="1:13" ht="24.75" customHeight="1">
      <c r="A43" s="8">
        <f t="shared" si="2"/>
        <v>25</v>
      </c>
      <c r="B43" s="21"/>
      <c r="C43" s="25"/>
      <c r="D43" s="25"/>
      <c r="E43" s="29"/>
      <c r="F43" s="29"/>
      <c r="G43" s="31">
        <f t="shared" si="0"/>
        <v>0</v>
      </c>
      <c r="H43" s="50">
        <f t="shared" si="3"/>
      </c>
      <c r="I43" s="50">
        <f t="shared" si="1"/>
      </c>
      <c r="J43" s="34"/>
      <c r="K43" s="34"/>
      <c r="L43" s="34"/>
      <c r="M43" s="37"/>
    </row>
    <row r="44" spans="1:13" ht="24.75" customHeight="1">
      <c r="A44" s="8">
        <f t="shared" si="2"/>
        <v>26</v>
      </c>
      <c r="B44" s="21"/>
      <c r="C44" s="25"/>
      <c r="D44" s="25"/>
      <c r="E44" s="29"/>
      <c r="F44" s="29"/>
      <c r="G44" s="47">
        <f t="shared" si="0"/>
        <v>0</v>
      </c>
      <c r="H44" s="50">
        <f t="shared" si="3"/>
      </c>
      <c r="I44" s="50">
        <f t="shared" si="1"/>
      </c>
      <c r="J44" s="34"/>
      <c r="K44" s="34"/>
      <c r="L44" s="34"/>
      <c r="M44" s="37"/>
    </row>
    <row r="45" spans="1:13" ht="24.75" customHeight="1">
      <c r="A45" s="8">
        <f t="shared" si="2"/>
        <v>27</v>
      </c>
      <c r="B45" s="21"/>
      <c r="C45" s="25"/>
      <c r="D45" s="25"/>
      <c r="E45" s="29"/>
      <c r="F45" s="29"/>
      <c r="G45" s="31">
        <f t="shared" si="0"/>
        <v>0</v>
      </c>
      <c r="H45" s="50">
        <f t="shared" si="3"/>
      </c>
      <c r="I45" s="50">
        <f t="shared" si="1"/>
      </c>
      <c r="J45" s="34"/>
      <c r="K45" s="34"/>
      <c r="L45" s="34"/>
      <c r="M45" s="37"/>
    </row>
    <row r="46" spans="1:13" ht="24.75" customHeight="1">
      <c r="A46" s="8">
        <f t="shared" si="2"/>
        <v>28</v>
      </c>
      <c r="B46" s="21"/>
      <c r="C46" s="25"/>
      <c r="D46" s="25"/>
      <c r="E46" s="29"/>
      <c r="F46" s="29"/>
      <c r="G46" s="47">
        <f t="shared" si="0"/>
        <v>0</v>
      </c>
      <c r="H46" s="50">
        <f t="shared" si="3"/>
      </c>
      <c r="I46" s="50">
        <f t="shared" si="1"/>
      </c>
      <c r="J46" s="34"/>
      <c r="K46" s="34"/>
      <c r="L46" s="34"/>
      <c r="M46" s="37"/>
    </row>
    <row r="47" spans="1:13" ht="24.75" customHeight="1">
      <c r="A47" s="8">
        <f t="shared" si="2"/>
        <v>29</v>
      </c>
      <c r="B47" s="21"/>
      <c r="C47" s="25"/>
      <c r="D47" s="25"/>
      <c r="E47" s="29"/>
      <c r="F47" s="29"/>
      <c r="G47" s="31">
        <f t="shared" si="0"/>
        <v>0</v>
      </c>
      <c r="H47" s="50">
        <f t="shared" si="3"/>
      </c>
      <c r="I47" s="50">
        <f t="shared" si="1"/>
      </c>
      <c r="J47" s="34"/>
      <c r="K47" s="34"/>
      <c r="L47" s="34"/>
      <c r="M47" s="37"/>
    </row>
    <row r="48" spans="1:13" ht="24" customHeight="1" thickBot="1">
      <c r="A48" s="19">
        <f t="shared" si="2"/>
        <v>30</v>
      </c>
      <c r="B48" s="22"/>
      <c r="C48" s="26"/>
      <c r="D48" s="26"/>
      <c r="E48" s="30"/>
      <c r="F48" s="30"/>
      <c r="G48" s="48">
        <f t="shared" si="0"/>
        <v>0</v>
      </c>
      <c r="H48" s="51">
        <f t="shared" si="3"/>
      </c>
      <c r="I48" s="51">
        <f t="shared" si="1"/>
      </c>
      <c r="J48" s="35"/>
      <c r="K48" s="35"/>
      <c r="L48" s="35"/>
      <c r="M48" s="38"/>
    </row>
    <row r="49" spans="1:13" ht="24.75" customHeight="1" thickBot="1" thickTop="1">
      <c r="A49" s="58" t="s">
        <v>72</v>
      </c>
      <c r="B49" s="18"/>
      <c r="C49" s="18"/>
      <c r="D49" s="18"/>
      <c r="F49" s="18"/>
      <c r="G49" s="18"/>
      <c r="H49" s="18"/>
      <c r="I49" s="18"/>
      <c r="J49" s="18"/>
      <c r="K49" s="18"/>
      <c r="L49" s="18"/>
      <c r="M49" s="18"/>
    </row>
    <row r="50" spans="1:13" ht="24.75" customHeight="1">
      <c r="A50" s="58" t="s">
        <v>74</v>
      </c>
      <c r="B50" s="18"/>
      <c r="C50" s="18"/>
      <c r="D50" s="18"/>
      <c r="E50" s="18"/>
      <c r="F50" s="18"/>
      <c r="G50" s="60"/>
      <c r="H50" s="61" t="s">
        <v>26</v>
      </c>
      <c r="I50" s="62">
        <f>SUM(I19:I48)</f>
        <v>0</v>
      </c>
      <c r="J50" s="18"/>
      <c r="K50" s="18"/>
      <c r="L50" s="18"/>
      <c r="M50" s="18"/>
    </row>
    <row r="51" spans="1:13" ht="24.75" customHeight="1" thickBot="1">
      <c r="A51" s="18"/>
      <c r="B51" s="18"/>
      <c r="C51" s="18"/>
      <c r="D51" s="18"/>
      <c r="E51" s="18"/>
      <c r="F51" s="18"/>
      <c r="G51" s="60"/>
      <c r="H51" s="63" t="s">
        <v>27</v>
      </c>
      <c r="I51" s="64"/>
      <c r="J51" s="18"/>
      <c r="K51" s="18"/>
      <c r="L51" s="18"/>
      <c r="M51" s="18"/>
    </row>
    <row r="52" spans="1:13" ht="24.75" customHeight="1">
      <c r="A52" s="18"/>
      <c r="B52" s="18"/>
      <c r="C52" s="18"/>
      <c r="D52" s="18"/>
      <c r="E52" s="18"/>
      <c r="F52" s="18"/>
      <c r="J52" s="18"/>
      <c r="K52" s="18"/>
      <c r="L52" s="18"/>
      <c r="M52" s="18"/>
    </row>
    <row r="53" ht="19.5" customHeight="1"/>
  </sheetData>
  <sheetProtection/>
  <mergeCells count="20">
    <mergeCell ref="D1:J1"/>
    <mergeCell ref="B4:D7"/>
    <mergeCell ref="F14:F15"/>
    <mergeCell ref="D12:D16"/>
    <mergeCell ref="B12:B16"/>
    <mergeCell ref="G8:G9"/>
    <mergeCell ref="F8:F9"/>
    <mergeCell ref="H8:H9"/>
    <mergeCell ref="I8:I9"/>
    <mergeCell ref="D9:E9"/>
    <mergeCell ref="A12:A16"/>
    <mergeCell ref="K13:K16"/>
    <mergeCell ref="L13:L16"/>
    <mergeCell ref="A17:A18"/>
    <mergeCell ref="J12:M12"/>
    <mergeCell ref="J13:J16"/>
    <mergeCell ref="M13:M16"/>
    <mergeCell ref="C12:C16"/>
    <mergeCell ref="E14:E15"/>
    <mergeCell ref="H13:H15"/>
  </mergeCells>
  <conditionalFormatting sqref="F17:F48">
    <cfRule type="cellIs" priority="1" dxfId="0" operator="lessThanOrEqual" stopIfTrue="1">
      <formula>0</formula>
    </cfRule>
  </conditionalFormatting>
  <conditionalFormatting sqref="H17:H48">
    <cfRule type="cellIs" priority="2" dxfId="1" operator="between" stopIfTrue="1">
      <formula>1.0011</formula>
      <formula>1.0499</formula>
    </cfRule>
    <cfRule type="cellIs" priority="3" dxfId="2" operator="greaterThanOrEqual" stopIfTrue="1">
      <formula>1.05</formula>
    </cfRule>
  </conditionalFormatting>
  <printOptions horizontalCentered="1" vertic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51"/>
  <sheetViews>
    <sheetView view="pageBreakPreview" zoomScale="95" zoomScaleSheetLayoutView="95" workbookViewId="0" topLeftCell="C1">
      <selection activeCell="F8" sqref="F8:F9"/>
    </sheetView>
  </sheetViews>
  <sheetFormatPr defaultColWidth="9.00390625" defaultRowHeight="13.5"/>
  <cols>
    <col min="1" max="1" width="5.875" style="0" customWidth="1"/>
    <col min="2" max="2" width="9.125" style="0" customWidth="1"/>
    <col min="3" max="3" width="11.875" style="0" customWidth="1"/>
    <col min="4" max="4" width="7.75390625" style="0" customWidth="1"/>
    <col min="5" max="5" width="10.25390625" style="0" customWidth="1"/>
    <col min="6" max="6" width="9.75390625" style="0" customWidth="1"/>
    <col min="7" max="7" width="9.125" style="0" customWidth="1"/>
    <col min="8" max="8" width="11.875" style="0" customWidth="1"/>
    <col min="9" max="9" width="8.75390625" style="0" customWidth="1"/>
    <col min="10" max="10" width="11.50390625" style="0" customWidth="1"/>
    <col min="11" max="11" width="21.625" style="0" customWidth="1"/>
    <col min="12" max="12" width="6.625" style="0" customWidth="1"/>
    <col min="13" max="13" width="7.00390625" style="0" customWidth="1"/>
  </cols>
  <sheetData>
    <row r="1" spans="1:13" ht="32.25">
      <c r="A1" s="1"/>
      <c r="B1" s="1"/>
      <c r="D1" s="70" t="s">
        <v>68</v>
      </c>
      <c r="E1" s="70"/>
      <c r="F1" s="70"/>
      <c r="G1" s="70"/>
      <c r="H1" s="70"/>
      <c r="I1" s="70"/>
      <c r="J1" s="70"/>
      <c r="K1" s="65"/>
      <c r="L1" s="1"/>
      <c r="M1" s="1"/>
    </row>
    <row r="2" spans="1:13" ht="18.75" customHeight="1">
      <c r="A2" s="1"/>
      <c r="B2" s="7" t="s">
        <v>20</v>
      </c>
      <c r="C2" s="1"/>
      <c r="D2" s="1"/>
      <c r="E2" s="1"/>
      <c r="F2" s="1"/>
      <c r="G2" s="1"/>
      <c r="H2" s="1"/>
      <c r="I2" s="1"/>
      <c r="J2" s="1"/>
      <c r="K2" s="66" t="s">
        <v>79</v>
      </c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A4" s="1"/>
      <c r="B4" s="71" t="s">
        <v>49</v>
      </c>
      <c r="C4" s="72"/>
      <c r="D4" s="73"/>
      <c r="E4" s="3"/>
      <c r="G4" s="10" t="s">
        <v>6</v>
      </c>
      <c r="H4" s="2"/>
      <c r="I4" s="2"/>
      <c r="J4" s="2"/>
      <c r="K4" s="3"/>
      <c r="L4" s="3"/>
      <c r="M4" s="3"/>
    </row>
    <row r="5" spans="1:13" ht="13.5">
      <c r="A5" s="1"/>
      <c r="B5" s="74"/>
      <c r="C5" s="75"/>
      <c r="D5" s="76"/>
      <c r="E5" s="3"/>
      <c r="G5" s="1"/>
      <c r="H5" s="1"/>
      <c r="I5" s="1"/>
      <c r="J5" s="1"/>
      <c r="K5" s="12"/>
      <c r="L5" s="1"/>
      <c r="M5" s="1"/>
    </row>
    <row r="6" spans="1:13" ht="19.5" customHeight="1">
      <c r="A6" s="1"/>
      <c r="B6" s="74"/>
      <c r="C6" s="75"/>
      <c r="D6" s="76"/>
      <c r="E6" s="3"/>
      <c r="G6" s="10" t="s">
        <v>77</v>
      </c>
      <c r="H6" s="2"/>
      <c r="I6" s="2"/>
      <c r="J6" s="2"/>
      <c r="K6" s="2"/>
      <c r="L6" s="3"/>
      <c r="M6" s="1"/>
    </row>
    <row r="7" spans="1:13" ht="13.5" customHeight="1">
      <c r="A7" s="1"/>
      <c r="B7" s="77"/>
      <c r="C7" s="78"/>
      <c r="D7" s="79"/>
      <c r="E7" s="3"/>
      <c r="F7" s="3"/>
      <c r="G7" s="3"/>
      <c r="H7" s="3"/>
      <c r="I7" s="3"/>
      <c r="J7" s="3"/>
      <c r="K7" s="3"/>
      <c r="L7" s="3"/>
      <c r="M7" s="1"/>
    </row>
    <row r="8" spans="1:13" ht="30" customHeight="1">
      <c r="A8" s="1"/>
      <c r="C8" s="3"/>
      <c r="D8" s="3"/>
      <c r="E8" s="3"/>
      <c r="F8" s="86" t="s">
        <v>51</v>
      </c>
      <c r="G8" s="84" t="s">
        <v>39</v>
      </c>
      <c r="H8" s="90" t="s">
        <v>40</v>
      </c>
      <c r="I8" s="90" t="s">
        <v>41</v>
      </c>
      <c r="J8" s="3"/>
      <c r="K8" s="3"/>
      <c r="L8" s="3"/>
      <c r="M8" s="1"/>
    </row>
    <row r="9" spans="1:13" ht="30" customHeight="1">
      <c r="A9" s="1"/>
      <c r="B9" s="7" t="s">
        <v>50</v>
      </c>
      <c r="C9" s="3"/>
      <c r="D9" s="88" t="s">
        <v>46</v>
      </c>
      <c r="E9" s="89"/>
      <c r="F9" s="87"/>
      <c r="G9" s="85"/>
      <c r="H9" s="91"/>
      <c r="I9" s="91"/>
      <c r="J9" s="3"/>
      <c r="K9" s="3"/>
      <c r="L9" s="3"/>
      <c r="M9" s="1"/>
    </row>
    <row r="10" spans="1:13" ht="12" customHeight="1">
      <c r="A10" s="57" t="s">
        <v>52</v>
      </c>
      <c r="B10" s="57" t="s">
        <v>53</v>
      </c>
      <c r="C10" s="57" t="s">
        <v>54</v>
      </c>
      <c r="D10" s="57" t="s">
        <v>55</v>
      </c>
      <c r="E10" s="57" t="s">
        <v>56</v>
      </c>
      <c r="F10" s="57" t="s">
        <v>57</v>
      </c>
      <c r="G10" s="57" t="s">
        <v>58</v>
      </c>
      <c r="H10" s="57" t="s">
        <v>59</v>
      </c>
      <c r="I10" s="57" t="s">
        <v>60</v>
      </c>
      <c r="J10" s="57" t="s">
        <v>61</v>
      </c>
      <c r="K10" s="57" t="s">
        <v>62</v>
      </c>
      <c r="L10" s="57" t="s">
        <v>63</v>
      </c>
      <c r="M10" s="57" t="s">
        <v>64</v>
      </c>
    </row>
    <row r="11" spans="1:13" ht="12" customHeight="1">
      <c r="A11" s="6"/>
      <c r="B11" s="6"/>
      <c r="C11" s="6"/>
      <c r="D11" s="6"/>
      <c r="E11" s="6"/>
      <c r="F11" s="53" t="s">
        <v>37</v>
      </c>
      <c r="G11" s="53" t="s">
        <v>42</v>
      </c>
      <c r="H11" s="54" t="s">
        <v>42</v>
      </c>
      <c r="I11" s="54" t="s">
        <v>42</v>
      </c>
      <c r="J11" s="6"/>
      <c r="K11" s="6"/>
      <c r="L11" s="6"/>
      <c r="M11" s="6"/>
    </row>
    <row r="12" spans="1:13" ht="24.75" customHeight="1">
      <c r="A12" s="92" t="s">
        <v>43</v>
      </c>
      <c r="B12" s="83" t="s">
        <v>7</v>
      </c>
      <c r="C12" s="102" t="s">
        <v>21</v>
      </c>
      <c r="D12" s="81" t="s">
        <v>5</v>
      </c>
      <c r="E12" s="9" t="s">
        <v>1</v>
      </c>
      <c r="F12" s="9" t="s">
        <v>2</v>
      </c>
      <c r="G12" s="9" t="s">
        <v>3</v>
      </c>
      <c r="H12" s="9" t="s">
        <v>4</v>
      </c>
      <c r="I12" s="13" t="s">
        <v>15</v>
      </c>
      <c r="J12" s="99" t="s">
        <v>19</v>
      </c>
      <c r="K12" s="100"/>
      <c r="L12" s="100"/>
      <c r="M12" s="101"/>
    </row>
    <row r="13" spans="1:13" ht="26.25" customHeight="1">
      <c r="A13" s="92"/>
      <c r="B13" s="83"/>
      <c r="C13" s="82"/>
      <c r="D13" s="82"/>
      <c r="E13" s="4" t="s">
        <v>28</v>
      </c>
      <c r="F13" s="4" t="s">
        <v>28</v>
      </c>
      <c r="G13" s="4" t="s">
        <v>28</v>
      </c>
      <c r="H13" s="106" t="s">
        <v>65</v>
      </c>
      <c r="I13" s="14" t="s">
        <v>29</v>
      </c>
      <c r="J13" s="93" t="s">
        <v>16</v>
      </c>
      <c r="K13" s="93" t="s">
        <v>18</v>
      </c>
      <c r="L13" s="95" t="s">
        <v>17</v>
      </c>
      <c r="M13" s="68" t="s">
        <v>76</v>
      </c>
    </row>
    <row r="14" spans="1:13" ht="23.25" customHeight="1">
      <c r="A14" s="92"/>
      <c r="B14" s="83"/>
      <c r="C14" s="82"/>
      <c r="D14" s="82"/>
      <c r="E14" s="103" t="s">
        <v>13</v>
      </c>
      <c r="F14" s="80" t="s">
        <v>14</v>
      </c>
      <c r="G14" s="5"/>
      <c r="H14" s="105"/>
      <c r="I14" s="15"/>
      <c r="J14" s="94"/>
      <c r="K14" s="94"/>
      <c r="L14" s="96"/>
      <c r="M14" s="69"/>
    </row>
    <row r="15" spans="1:13" ht="37.5" customHeight="1">
      <c r="A15" s="92"/>
      <c r="B15" s="83"/>
      <c r="C15" s="82"/>
      <c r="D15" s="82"/>
      <c r="E15" s="103"/>
      <c r="F15" s="80"/>
      <c r="G15" s="4"/>
      <c r="H15" s="107"/>
      <c r="I15" s="15"/>
      <c r="J15" s="94"/>
      <c r="K15" s="94"/>
      <c r="L15" s="96"/>
      <c r="M15" s="69"/>
    </row>
    <row r="16" spans="1:13" ht="24.75" customHeight="1">
      <c r="A16" s="92"/>
      <c r="B16" s="83"/>
      <c r="C16" s="82"/>
      <c r="D16" s="82"/>
      <c r="E16" s="4" t="s">
        <v>30</v>
      </c>
      <c r="F16" s="4" t="s">
        <v>31</v>
      </c>
      <c r="G16" s="4" t="s">
        <v>32</v>
      </c>
      <c r="H16" s="23" t="s">
        <v>33</v>
      </c>
      <c r="I16" s="14"/>
      <c r="J16" s="94"/>
      <c r="K16" s="94"/>
      <c r="L16" s="96"/>
      <c r="M16" s="69"/>
    </row>
    <row r="17" spans="1:13" ht="24.75" customHeight="1">
      <c r="A17" s="97" t="s">
        <v>22</v>
      </c>
      <c r="B17" s="41">
        <v>40512</v>
      </c>
      <c r="C17" s="42">
        <v>20911300004</v>
      </c>
      <c r="D17" s="42">
        <v>1860</v>
      </c>
      <c r="E17" s="43">
        <v>6060</v>
      </c>
      <c r="F17" s="43">
        <v>9000</v>
      </c>
      <c r="G17" s="44">
        <f aca="true" t="shared" si="0" ref="G17:G48">E17-F17</f>
        <v>-2940</v>
      </c>
      <c r="H17" s="52">
        <f>IF(F17=0,"",E17/F17)</f>
        <v>0.6733333333333333</v>
      </c>
      <c r="I17" s="52">
        <f aca="true" t="shared" si="1" ref="I17:I48">IF(L17=0,"",E17/(L17*1000))</f>
        <v>2.578723404255319</v>
      </c>
      <c r="J17" s="45" t="s">
        <v>48</v>
      </c>
      <c r="K17" s="45" t="s">
        <v>69</v>
      </c>
      <c r="L17" s="45">
        <v>2.35</v>
      </c>
      <c r="M17" s="46"/>
    </row>
    <row r="18" spans="1:13" ht="24.75" customHeight="1">
      <c r="A18" s="98"/>
      <c r="B18" s="56">
        <v>40247</v>
      </c>
      <c r="C18" s="23">
        <v>20920760800</v>
      </c>
      <c r="D18" s="23">
        <v>78060</v>
      </c>
      <c r="E18" s="27">
        <v>9400</v>
      </c>
      <c r="F18" s="27">
        <v>9000</v>
      </c>
      <c r="G18" s="17">
        <f t="shared" si="0"/>
        <v>400</v>
      </c>
      <c r="H18" s="40">
        <f>IF(F18=0,"",E18/F18)</f>
        <v>1.0444444444444445</v>
      </c>
      <c r="I18" s="40">
        <f t="shared" si="1"/>
        <v>4</v>
      </c>
      <c r="J18" s="32" t="s">
        <v>47</v>
      </c>
      <c r="K18" s="32" t="s">
        <v>69</v>
      </c>
      <c r="L18" s="32">
        <v>2.35</v>
      </c>
      <c r="M18" s="16"/>
    </row>
    <row r="19" spans="1:13" ht="24.75" customHeight="1">
      <c r="A19" s="11">
        <f aca="true" t="shared" si="2" ref="A19:A48">A18+1</f>
        <v>1</v>
      </c>
      <c r="B19" s="20"/>
      <c r="C19" s="24"/>
      <c r="D19" s="24"/>
      <c r="E19" s="28"/>
      <c r="F19" s="28"/>
      <c r="G19" s="55">
        <f t="shared" si="0"/>
        <v>0</v>
      </c>
      <c r="H19" s="67">
        <f>IF(F19=0,"",E19/F19)</f>
      </c>
      <c r="I19" s="49">
        <f t="shared" si="1"/>
      </c>
      <c r="J19" s="33"/>
      <c r="K19" s="33"/>
      <c r="L19" s="33"/>
      <c r="M19" s="36"/>
    </row>
    <row r="20" spans="1:13" ht="24.75" customHeight="1">
      <c r="A20" s="8">
        <f t="shared" si="2"/>
        <v>2</v>
      </c>
      <c r="B20" s="39"/>
      <c r="C20" s="25"/>
      <c r="D20" s="25"/>
      <c r="E20" s="29"/>
      <c r="F20" s="29"/>
      <c r="G20" s="31">
        <f t="shared" si="0"/>
        <v>0</v>
      </c>
      <c r="H20" s="50">
        <f aca="true" t="shared" si="3" ref="H20:H48">IF(F20=0,"",E20/F20)</f>
      </c>
      <c r="I20" s="50">
        <f t="shared" si="1"/>
      </c>
      <c r="J20" s="34"/>
      <c r="K20" s="34"/>
      <c r="L20" s="34"/>
      <c r="M20" s="37"/>
    </row>
    <row r="21" spans="1:13" ht="24.75" customHeight="1">
      <c r="A21" s="8">
        <f t="shared" si="2"/>
        <v>3</v>
      </c>
      <c r="B21" s="20"/>
      <c r="C21" s="24"/>
      <c r="D21" s="24"/>
      <c r="E21" s="28"/>
      <c r="F21" s="28"/>
      <c r="G21" s="31">
        <f t="shared" si="0"/>
        <v>0</v>
      </c>
      <c r="H21" s="50">
        <f t="shared" si="3"/>
      </c>
      <c r="I21" s="50">
        <f t="shared" si="1"/>
      </c>
      <c r="J21" s="33"/>
      <c r="K21" s="33"/>
      <c r="L21" s="33"/>
      <c r="M21" s="36"/>
    </row>
    <row r="22" spans="1:13" ht="24.75" customHeight="1">
      <c r="A22" s="8">
        <f t="shared" si="2"/>
        <v>4</v>
      </c>
      <c r="B22" s="21"/>
      <c r="C22" s="25"/>
      <c r="D22" s="25"/>
      <c r="E22" s="29"/>
      <c r="F22" s="29"/>
      <c r="G22" s="47">
        <f t="shared" si="0"/>
        <v>0</v>
      </c>
      <c r="H22" s="50">
        <f t="shared" si="3"/>
      </c>
      <c r="I22" s="50">
        <f t="shared" si="1"/>
      </c>
      <c r="J22" s="34"/>
      <c r="K22" s="34"/>
      <c r="L22" s="34"/>
      <c r="M22" s="37"/>
    </row>
    <row r="23" spans="1:13" ht="24.75" customHeight="1">
      <c r="A23" s="8">
        <f t="shared" si="2"/>
        <v>5</v>
      </c>
      <c r="B23" s="21"/>
      <c r="C23" s="25"/>
      <c r="D23" s="25"/>
      <c r="E23" s="29"/>
      <c r="F23" s="29"/>
      <c r="G23" s="31">
        <f t="shared" si="0"/>
        <v>0</v>
      </c>
      <c r="H23" s="50">
        <f t="shared" si="3"/>
      </c>
      <c r="I23" s="50">
        <f t="shared" si="1"/>
      </c>
      <c r="J23" s="34"/>
      <c r="K23" s="34"/>
      <c r="L23" s="34"/>
      <c r="M23" s="37"/>
    </row>
    <row r="24" spans="1:13" ht="24.75" customHeight="1">
      <c r="A24" s="8">
        <f t="shared" si="2"/>
        <v>6</v>
      </c>
      <c r="B24" s="21"/>
      <c r="C24" s="25"/>
      <c r="D24" s="25"/>
      <c r="E24" s="29"/>
      <c r="F24" s="29"/>
      <c r="G24" s="47">
        <f t="shared" si="0"/>
        <v>0</v>
      </c>
      <c r="H24" s="50">
        <f t="shared" si="3"/>
      </c>
      <c r="I24" s="50">
        <f t="shared" si="1"/>
      </c>
      <c r="J24" s="34"/>
      <c r="K24" s="34"/>
      <c r="L24" s="34"/>
      <c r="M24" s="37"/>
    </row>
    <row r="25" spans="1:13" ht="24.75" customHeight="1">
      <c r="A25" s="8">
        <f t="shared" si="2"/>
        <v>7</v>
      </c>
      <c r="B25" s="21"/>
      <c r="C25" s="25"/>
      <c r="D25" s="25"/>
      <c r="E25" s="29"/>
      <c r="F25" s="29"/>
      <c r="G25" s="31">
        <f t="shared" si="0"/>
        <v>0</v>
      </c>
      <c r="H25" s="50">
        <f t="shared" si="3"/>
      </c>
      <c r="I25" s="50">
        <f t="shared" si="1"/>
      </c>
      <c r="J25" s="34"/>
      <c r="K25" s="34"/>
      <c r="L25" s="34"/>
      <c r="M25" s="37"/>
    </row>
    <row r="26" spans="1:13" ht="24.75" customHeight="1">
      <c r="A26" s="8">
        <f t="shared" si="2"/>
        <v>8</v>
      </c>
      <c r="B26" s="21"/>
      <c r="C26" s="25"/>
      <c r="D26" s="25"/>
      <c r="E26" s="29"/>
      <c r="F26" s="29"/>
      <c r="G26" s="47">
        <f t="shared" si="0"/>
        <v>0</v>
      </c>
      <c r="H26" s="50">
        <f t="shared" si="3"/>
      </c>
      <c r="I26" s="50">
        <f t="shared" si="1"/>
      </c>
      <c r="J26" s="34"/>
      <c r="K26" s="34"/>
      <c r="L26" s="34"/>
      <c r="M26" s="37"/>
    </row>
    <row r="27" spans="1:13" ht="24.75" customHeight="1">
      <c r="A27" s="8">
        <f t="shared" si="2"/>
        <v>9</v>
      </c>
      <c r="B27" s="21"/>
      <c r="C27" s="25"/>
      <c r="D27" s="25"/>
      <c r="E27" s="29"/>
      <c r="F27" s="29"/>
      <c r="G27" s="31">
        <f t="shared" si="0"/>
        <v>0</v>
      </c>
      <c r="H27" s="50">
        <f t="shared" si="3"/>
      </c>
      <c r="I27" s="50">
        <f t="shared" si="1"/>
      </c>
      <c r="J27" s="34"/>
      <c r="K27" s="34"/>
      <c r="L27" s="34"/>
      <c r="M27" s="37"/>
    </row>
    <row r="28" spans="1:13" ht="24.75" customHeight="1">
      <c r="A28" s="8">
        <f t="shared" si="2"/>
        <v>10</v>
      </c>
      <c r="B28" s="21"/>
      <c r="C28" s="25"/>
      <c r="D28" s="25"/>
      <c r="E28" s="29"/>
      <c r="F28" s="29"/>
      <c r="G28" s="47">
        <f t="shared" si="0"/>
        <v>0</v>
      </c>
      <c r="H28" s="50">
        <f t="shared" si="3"/>
      </c>
      <c r="I28" s="50">
        <f t="shared" si="1"/>
      </c>
      <c r="J28" s="34"/>
      <c r="K28" s="34"/>
      <c r="L28" s="34"/>
      <c r="M28" s="37"/>
    </row>
    <row r="29" spans="1:13" ht="24.75" customHeight="1">
      <c r="A29" s="8">
        <f t="shared" si="2"/>
        <v>11</v>
      </c>
      <c r="B29" s="21"/>
      <c r="C29" s="25"/>
      <c r="D29" s="25"/>
      <c r="E29" s="29"/>
      <c r="F29" s="29"/>
      <c r="G29" s="31">
        <f t="shared" si="0"/>
        <v>0</v>
      </c>
      <c r="H29" s="50">
        <f t="shared" si="3"/>
      </c>
      <c r="I29" s="50">
        <f t="shared" si="1"/>
      </c>
      <c r="J29" s="34"/>
      <c r="K29" s="34"/>
      <c r="L29" s="34"/>
      <c r="M29" s="37"/>
    </row>
    <row r="30" spans="1:13" ht="24.75" customHeight="1">
      <c r="A30" s="8">
        <f t="shared" si="2"/>
        <v>12</v>
      </c>
      <c r="B30" s="21"/>
      <c r="C30" s="25"/>
      <c r="D30" s="25"/>
      <c r="E30" s="29"/>
      <c r="F30" s="29"/>
      <c r="G30" s="47">
        <f t="shared" si="0"/>
        <v>0</v>
      </c>
      <c r="H30" s="50">
        <f t="shared" si="3"/>
      </c>
      <c r="I30" s="50">
        <f t="shared" si="1"/>
      </c>
      <c r="J30" s="34"/>
      <c r="K30" s="34"/>
      <c r="L30" s="34"/>
      <c r="M30" s="37"/>
    </row>
    <row r="31" spans="1:13" ht="24.75" customHeight="1">
      <c r="A31" s="8">
        <f t="shared" si="2"/>
        <v>13</v>
      </c>
      <c r="B31" s="21"/>
      <c r="C31" s="25"/>
      <c r="D31" s="25"/>
      <c r="E31" s="29"/>
      <c r="F31" s="29"/>
      <c r="G31" s="31">
        <f t="shared" si="0"/>
        <v>0</v>
      </c>
      <c r="H31" s="50">
        <f t="shared" si="3"/>
      </c>
      <c r="I31" s="50">
        <f t="shared" si="1"/>
      </c>
      <c r="J31" s="34"/>
      <c r="K31" s="34"/>
      <c r="L31" s="34"/>
      <c r="M31" s="37"/>
    </row>
    <row r="32" spans="1:13" ht="24.75" customHeight="1">
      <c r="A32" s="8">
        <f t="shared" si="2"/>
        <v>14</v>
      </c>
      <c r="B32" s="21"/>
      <c r="C32" s="25"/>
      <c r="D32" s="25"/>
      <c r="E32" s="29"/>
      <c r="F32" s="29"/>
      <c r="G32" s="47">
        <f t="shared" si="0"/>
        <v>0</v>
      </c>
      <c r="H32" s="50">
        <f t="shared" si="3"/>
      </c>
      <c r="I32" s="50">
        <f t="shared" si="1"/>
      </c>
      <c r="J32" s="34"/>
      <c r="K32" s="34"/>
      <c r="L32" s="34"/>
      <c r="M32" s="37"/>
    </row>
    <row r="33" spans="1:13" ht="24.75" customHeight="1">
      <c r="A33" s="8">
        <f t="shared" si="2"/>
        <v>15</v>
      </c>
      <c r="B33" s="21"/>
      <c r="C33" s="25"/>
      <c r="D33" s="25"/>
      <c r="E33" s="29"/>
      <c r="F33" s="29"/>
      <c r="G33" s="31">
        <f t="shared" si="0"/>
        <v>0</v>
      </c>
      <c r="H33" s="50">
        <f t="shared" si="3"/>
      </c>
      <c r="I33" s="50">
        <f t="shared" si="1"/>
      </c>
      <c r="J33" s="34"/>
      <c r="K33" s="34"/>
      <c r="L33" s="34"/>
      <c r="M33" s="37"/>
    </row>
    <row r="34" spans="1:13" ht="24.75" customHeight="1">
      <c r="A34" s="8">
        <f t="shared" si="2"/>
        <v>16</v>
      </c>
      <c r="B34" s="21"/>
      <c r="C34" s="25"/>
      <c r="D34" s="25"/>
      <c r="E34" s="29"/>
      <c r="F34" s="29"/>
      <c r="G34" s="47">
        <f t="shared" si="0"/>
        <v>0</v>
      </c>
      <c r="H34" s="50">
        <f t="shared" si="3"/>
      </c>
      <c r="I34" s="50">
        <f t="shared" si="1"/>
      </c>
      <c r="J34" s="34"/>
      <c r="K34" s="34"/>
      <c r="L34" s="34"/>
      <c r="M34" s="37"/>
    </row>
    <row r="35" spans="1:13" ht="24.75" customHeight="1">
      <c r="A35" s="8">
        <f t="shared" si="2"/>
        <v>17</v>
      </c>
      <c r="B35" s="21"/>
      <c r="C35" s="25"/>
      <c r="D35" s="25"/>
      <c r="E35" s="29"/>
      <c r="F35" s="29"/>
      <c r="G35" s="31">
        <f t="shared" si="0"/>
        <v>0</v>
      </c>
      <c r="H35" s="50">
        <f t="shared" si="3"/>
      </c>
      <c r="I35" s="50">
        <f t="shared" si="1"/>
      </c>
      <c r="J35" s="34"/>
      <c r="K35" s="34"/>
      <c r="L35" s="34"/>
      <c r="M35" s="37"/>
    </row>
    <row r="36" spans="1:13" ht="24.75" customHeight="1">
      <c r="A36" s="8">
        <f t="shared" si="2"/>
        <v>18</v>
      </c>
      <c r="B36" s="21"/>
      <c r="C36" s="25"/>
      <c r="D36" s="25"/>
      <c r="E36" s="29"/>
      <c r="F36" s="29"/>
      <c r="G36" s="47">
        <f t="shared" si="0"/>
        <v>0</v>
      </c>
      <c r="H36" s="50">
        <f t="shared" si="3"/>
      </c>
      <c r="I36" s="50">
        <f t="shared" si="1"/>
      </c>
      <c r="J36" s="34"/>
      <c r="K36" s="34"/>
      <c r="L36" s="34"/>
      <c r="M36" s="37"/>
    </row>
    <row r="37" spans="1:13" ht="24.75" customHeight="1">
      <c r="A37" s="8">
        <f t="shared" si="2"/>
        <v>19</v>
      </c>
      <c r="B37" s="21"/>
      <c r="C37" s="25"/>
      <c r="D37" s="25"/>
      <c r="E37" s="29"/>
      <c r="F37" s="29"/>
      <c r="G37" s="31">
        <f t="shared" si="0"/>
        <v>0</v>
      </c>
      <c r="H37" s="50">
        <f t="shared" si="3"/>
      </c>
      <c r="I37" s="50">
        <f t="shared" si="1"/>
      </c>
      <c r="J37" s="34"/>
      <c r="K37" s="34"/>
      <c r="L37" s="34"/>
      <c r="M37" s="37"/>
    </row>
    <row r="38" spans="1:13" ht="24.75" customHeight="1">
      <c r="A38" s="8">
        <f t="shared" si="2"/>
        <v>20</v>
      </c>
      <c r="B38" s="21"/>
      <c r="C38" s="25"/>
      <c r="D38" s="25"/>
      <c r="E38" s="29"/>
      <c r="F38" s="29"/>
      <c r="G38" s="47">
        <f t="shared" si="0"/>
        <v>0</v>
      </c>
      <c r="H38" s="50">
        <f t="shared" si="3"/>
      </c>
      <c r="I38" s="50">
        <f t="shared" si="1"/>
      </c>
      <c r="J38" s="34"/>
      <c r="K38" s="34"/>
      <c r="L38" s="34"/>
      <c r="M38" s="37"/>
    </row>
    <row r="39" spans="1:13" ht="24.75" customHeight="1">
      <c r="A39" s="8">
        <f t="shared" si="2"/>
        <v>21</v>
      </c>
      <c r="B39" s="21"/>
      <c r="C39" s="25"/>
      <c r="D39" s="25"/>
      <c r="E39" s="29"/>
      <c r="F39" s="29"/>
      <c r="G39" s="31">
        <f t="shared" si="0"/>
        <v>0</v>
      </c>
      <c r="H39" s="50">
        <f t="shared" si="3"/>
      </c>
      <c r="I39" s="50">
        <f t="shared" si="1"/>
      </c>
      <c r="J39" s="34"/>
      <c r="K39" s="34"/>
      <c r="L39" s="34"/>
      <c r="M39" s="37"/>
    </row>
    <row r="40" spans="1:13" ht="24.75" customHeight="1">
      <c r="A40" s="8">
        <f t="shared" si="2"/>
        <v>22</v>
      </c>
      <c r="B40" s="21"/>
      <c r="C40" s="25"/>
      <c r="D40" s="25"/>
      <c r="E40" s="29"/>
      <c r="F40" s="29"/>
      <c r="G40" s="47">
        <f t="shared" si="0"/>
        <v>0</v>
      </c>
      <c r="H40" s="50">
        <f t="shared" si="3"/>
      </c>
      <c r="I40" s="50">
        <f t="shared" si="1"/>
      </c>
      <c r="J40" s="34"/>
      <c r="K40" s="34"/>
      <c r="L40" s="34"/>
      <c r="M40" s="37"/>
    </row>
    <row r="41" spans="1:13" ht="24.75" customHeight="1">
      <c r="A41" s="8">
        <f t="shared" si="2"/>
        <v>23</v>
      </c>
      <c r="B41" s="21"/>
      <c r="C41" s="25"/>
      <c r="D41" s="25"/>
      <c r="E41" s="29"/>
      <c r="F41" s="29"/>
      <c r="G41" s="31">
        <f t="shared" si="0"/>
        <v>0</v>
      </c>
      <c r="H41" s="50">
        <f t="shared" si="3"/>
      </c>
      <c r="I41" s="50">
        <f t="shared" si="1"/>
      </c>
      <c r="J41" s="34"/>
      <c r="K41" s="34"/>
      <c r="L41" s="34"/>
      <c r="M41" s="37"/>
    </row>
    <row r="42" spans="1:13" ht="24.75" customHeight="1">
      <c r="A42" s="8">
        <f t="shared" si="2"/>
        <v>24</v>
      </c>
      <c r="B42" s="21"/>
      <c r="C42" s="25"/>
      <c r="D42" s="25"/>
      <c r="E42" s="29"/>
      <c r="F42" s="29"/>
      <c r="G42" s="47">
        <f t="shared" si="0"/>
        <v>0</v>
      </c>
      <c r="H42" s="50">
        <f t="shared" si="3"/>
      </c>
      <c r="I42" s="50">
        <f t="shared" si="1"/>
      </c>
      <c r="J42" s="34"/>
      <c r="K42" s="34"/>
      <c r="L42" s="34"/>
      <c r="M42" s="37"/>
    </row>
    <row r="43" spans="1:13" ht="24.75" customHeight="1">
      <c r="A43" s="8">
        <f t="shared" si="2"/>
        <v>25</v>
      </c>
      <c r="B43" s="21"/>
      <c r="C43" s="25"/>
      <c r="D43" s="25"/>
      <c r="E43" s="29"/>
      <c r="F43" s="29"/>
      <c r="G43" s="31">
        <f t="shared" si="0"/>
        <v>0</v>
      </c>
      <c r="H43" s="50">
        <f t="shared" si="3"/>
      </c>
      <c r="I43" s="50">
        <f t="shared" si="1"/>
      </c>
      <c r="J43" s="34"/>
      <c r="K43" s="34"/>
      <c r="L43" s="34"/>
      <c r="M43" s="37"/>
    </row>
    <row r="44" spans="1:13" ht="24.75" customHeight="1">
      <c r="A44" s="8">
        <f t="shared" si="2"/>
        <v>26</v>
      </c>
      <c r="B44" s="21"/>
      <c r="C44" s="25"/>
      <c r="D44" s="25"/>
      <c r="E44" s="29"/>
      <c r="F44" s="29"/>
      <c r="G44" s="47">
        <f t="shared" si="0"/>
        <v>0</v>
      </c>
      <c r="H44" s="50">
        <f t="shared" si="3"/>
      </c>
      <c r="I44" s="50">
        <f t="shared" si="1"/>
      </c>
      <c r="J44" s="34"/>
      <c r="K44" s="34"/>
      <c r="L44" s="34"/>
      <c r="M44" s="37"/>
    </row>
    <row r="45" spans="1:13" ht="24.75" customHeight="1">
      <c r="A45" s="8">
        <f t="shared" si="2"/>
        <v>27</v>
      </c>
      <c r="B45" s="21"/>
      <c r="C45" s="25"/>
      <c r="D45" s="25"/>
      <c r="E45" s="29"/>
      <c r="F45" s="29"/>
      <c r="G45" s="31">
        <f t="shared" si="0"/>
        <v>0</v>
      </c>
      <c r="H45" s="50">
        <f t="shared" si="3"/>
      </c>
      <c r="I45" s="50">
        <f t="shared" si="1"/>
      </c>
      <c r="J45" s="34"/>
      <c r="K45" s="34"/>
      <c r="L45" s="34"/>
      <c r="M45" s="37"/>
    </row>
    <row r="46" spans="1:13" ht="24.75" customHeight="1">
      <c r="A46" s="8">
        <f t="shared" si="2"/>
        <v>28</v>
      </c>
      <c r="B46" s="21"/>
      <c r="C46" s="25"/>
      <c r="D46" s="25"/>
      <c r="E46" s="29"/>
      <c r="F46" s="29"/>
      <c r="G46" s="47">
        <f t="shared" si="0"/>
        <v>0</v>
      </c>
      <c r="H46" s="50">
        <f t="shared" si="3"/>
      </c>
      <c r="I46" s="50">
        <f t="shared" si="1"/>
      </c>
      <c r="J46" s="34"/>
      <c r="K46" s="34"/>
      <c r="L46" s="34"/>
      <c r="M46" s="37"/>
    </row>
    <row r="47" spans="1:13" ht="24.75" customHeight="1">
      <c r="A47" s="8">
        <f t="shared" si="2"/>
        <v>29</v>
      </c>
      <c r="B47" s="21"/>
      <c r="C47" s="25"/>
      <c r="D47" s="25"/>
      <c r="E47" s="29"/>
      <c r="F47" s="29"/>
      <c r="G47" s="31">
        <f t="shared" si="0"/>
        <v>0</v>
      </c>
      <c r="H47" s="50">
        <f t="shared" si="3"/>
      </c>
      <c r="I47" s="50">
        <f t="shared" si="1"/>
      </c>
      <c r="J47" s="34"/>
      <c r="K47" s="34"/>
      <c r="L47" s="34"/>
      <c r="M47" s="37"/>
    </row>
    <row r="48" spans="1:13" ht="24" customHeight="1" thickBot="1">
      <c r="A48" s="19">
        <f t="shared" si="2"/>
        <v>30</v>
      </c>
      <c r="B48" s="22"/>
      <c r="C48" s="26"/>
      <c r="D48" s="26"/>
      <c r="E48" s="30"/>
      <c r="F48" s="30"/>
      <c r="G48" s="48">
        <f t="shared" si="0"/>
        <v>0</v>
      </c>
      <c r="H48" s="51">
        <f t="shared" si="3"/>
      </c>
      <c r="I48" s="51">
        <f t="shared" si="1"/>
      </c>
      <c r="J48" s="35"/>
      <c r="K48" s="35"/>
      <c r="L48" s="35"/>
      <c r="M48" s="38"/>
    </row>
    <row r="49" spans="1:13" ht="24.75" customHeight="1" thickBot="1" thickTop="1">
      <c r="A49" s="58" t="s">
        <v>72</v>
      </c>
      <c r="B49" s="18"/>
      <c r="C49" s="18"/>
      <c r="D49" s="18"/>
      <c r="F49" s="18"/>
      <c r="G49" s="18"/>
      <c r="H49" s="18"/>
      <c r="I49" s="18"/>
      <c r="J49" s="18"/>
      <c r="K49" s="18"/>
      <c r="L49" s="18"/>
      <c r="M49" s="18"/>
    </row>
    <row r="50" spans="1:13" ht="24.75" customHeight="1">
      <c r="A50" s="58" t="s">
        <v>75</v>
      </c>
      <c r="B50" s="18"/>
      <c r="C50" s="18"/>
      <c r="D50" s="18"/>
      <c r="E50" s="18"/>
      <c r="F50" s="18"/>
      <c r="G50" s="60"/>
      <c r="H50" s="61" t="s">
        <v>26</v>
      </c>
      <c r="I50" s="62">
        <f>SUM(I19:I48)</f>
        <v>0</v>
      </c>
      <c r="J50" s="18"/>
      <c r="K50" s="18"/>
      <c r="L50" s="18"/>
      <c r="M50" s="18"/>
    </row>
    <row r="51" spans="1:13" ht="24.75" customHeight="1" thickBot="1">
      <c r="A51" s="18"/>
      <c r="B51" s="18"/>
      <c r="C51" s="18"/>
      <c r="D51" s="18"/>
      <c r="E51" s="18"/>
      <c r="F51" s="18"/>
      <c r="G51" s="60"/>
      <c r="H51" s="63" t="s">
        <v>27</v>
      </c>
      <c r="I51" s="64"/>
      <c r="J51" s="18"/>
      <c r="K51" s="18"/>
      <c r="L51" s="18"/>
      <c r="M51" s="18"/>
    </row>
    <row r="52" ht="24.75" customHeight="1"/>
    <row r="53" ht="19.5" customHeight="1"/>
  </sheetData>
  <sheetProtection/>
  <mergeCells count="20">
    <mergeCell ref="A12:A16"/>
    <mergeCell ref="K13:K16"/>
    <mergeCell ref="L13:L16"/>
    <mergeCell ref="A17:A18"/>
    <mergeCell ref="J12:M12"/>
    <mergeCell ref="J13:J16"/>
    <mergeCell ref="M13:M16"/>
    <mergeCell ref="C12:C16"/>
    <mergeCell ref="E14:E15"/>
    <mergeCell ref="H13:H15"/>
    <mergeCell ref="D1:J1"/>
    <mergeCell ref="B4:D7"/>
    <mergeCell ref="F14:F15"/>
    <mergeCell ref="D12:D16"/>
    <mergeCell ref="B12:B16"/>
    <mergeCell ref="G8:G9"/>
    <mergeCell ref="F8:F9"/>
    <mergeCell ref="D9:E9"/>
    <mergeCell ref="H8:H9"/>
    <mergeCell ref="I8:I9"/>
  </mergeCells>
  <conditionalFormatting sqref="F17:F48">
    <cfRule type="cellIs" priority="1" dxfId="0" operator="lessThanOrEqual" stopIfTrue="1">
      <formula>0</formula>
    </cfRule>
  </conditionalFormatting>
  <conditionalFormatting sqref="H17:H48">
    <cfRule type="cellIs" priority="2" dxfId="1" operator="between" stopIfTrue="1">
      <formula>1.0011</formula>
      <formula>1.0499</formula>
    </cfRule>
    <cfRule type="cellIs" priority="3" dxfId="2" operator="greaterThanOrEqual" stopIfTrue="1">
      <formula>1.05</formula>
    </cfRule>
  </conditionalFormatting>
  <printOptions horizontalCentered="1" vertic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2010-06-25T04:53:11Z</cp:lastPrinted>
  <dcterms:created xsi:type="dcterms:W3CDTF">2009-04-28T02:37:33Z</dcterms:created>
  <dcterms:modified xsi:type="dcterms:W3CDTF">2011-12-02T08:07:14Z</dcterms:modified>
  <cp:category/>
  <cp:version/>
  <cp:contentType/>
  <cp:contentStatus/>
</cp:coreProperties>
</file>