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<sst xmlns="http://schemas.openxmlformats.org/spreadsheetml/2006/main" count="200" uniqueCount="153">
  <si>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</si>
  <si>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</si>
  <si>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</si>
  <si>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</si>
  <si>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</si>
  <si>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</si>
  <si>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</si>
  <si>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</si>
  <si>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</si>
  <si>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</si>
  <si>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</si>
  <si>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</si>
  <si>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</si>
  <si>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</si>
  <si>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</si>
  <si>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</si>
  <si>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</si>
  <si>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</si>
  <si>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</si>
  <si>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</si>
  <si>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</si>
  <si>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</si>
  <si>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</si>
  <si>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</si>
  <si>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</si>
  <si>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</si>
  <si>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</si>
  <si>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</si>
  <si>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</si>
  <si>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</si>
  <si>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</si>
  <si>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</si>
  <si>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</si>
  <si>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</si>
  <si>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</si>
  <si>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</si>
  <si>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</si>
  <si>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</si>
  <si>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</si>
  <si>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</si>
  <si>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</si>
  <si>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</si>
  <si>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</si>
  <si>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</si>
  <si>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</si>
  <si>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</si>
  <si>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</si>
  <si>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</si>
  <si>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</si>
  <si>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</si>
  <si>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</si>
  <si>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</si>
  <si>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</si>
  <si>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</si>
  <si>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</si>
  <si>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</si>
  <si>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</si>
  <si>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</si>
  <si>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</si>
  <si>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</si>
  <si>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</si>
  <si>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</si>
  <si>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</si>
  <si>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</si>
  <si>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</si>
  <si>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</si>
  <si>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</si>
  <si>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</si>
  <si>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</si>
  <si>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</si>
  <si>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</si>
  <si>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</si>
  <si>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</si>
  <si>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</si>
  <si>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</si>
  <si>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</si>
  <si>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</si>
  <si>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</si>
  <si>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</si>
  <si>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</si>
  <si>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</si>
  <si>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</si>
  <si>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</si>
  <si>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</si>
  <si>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</si>
  <si>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</si>
  <si>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</si>
  <si>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</si>
  <si>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</si>
  <si>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</si>
  <si>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</si>
  <si>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</si>
  <si>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</si>
  <si>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</si>
  <si>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</si>
  <si>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</si>
  <si>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</si>
  <si>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</si>
  <si>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</si>
  <si>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</si>
  <si>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</si>
  <si>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</si>
  <si>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</si>
  <si>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</si>
  <si>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</si>
  <si>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</si>
  <si>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</si>
  <si>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</si>
  <si>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</si>
  <si>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</si>
  <si>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</si>
  <si>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</si>
  <si>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</si>
  <si>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</si>
  <si>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</si>
  <si>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</si>
  <si>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</si>
  <si>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</si>
  <si>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</si>
  <si>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</si>
  <si>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</si>
  <si>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</si>
  <si>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</si>
  <si>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</si>
  <si>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</si>
  <si>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</si>
  <si>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</si>
  <si>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</si>
  <si>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</si>
  <si>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</si>
  <si>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</si>
  <si>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</si>
  <si>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</si>
  <si>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</si>
  <si>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</si>
  <si>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</si>
  <si>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</si>
  <si>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</si>
  <si>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</si>
  <si>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</si>
  <si>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</si>
  <si>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</si>
  <si>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</si>
  <si>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８ 第1号被保険者の保険料収納状況(１８年度賦課分）</t>
  </si>
  <si>
    <t>９ 北九州市内の事業者の状況</t>
  </si>
  <si>
    <t>10 問い合わせ・相談の状況(人)</t>
  </si>
  <si>
    <t>（平成１９年１月分速報値）</t>
  </si>
  <si>
    <t>平成19年1月末</t>
  </si>
  <si>
    <r>
      <t>平成18年1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月利用分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</si>
  <si>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月分</t>
    </r>
  </si>
  <si>
    <r>
      <t>＊現物給付（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月審査分）、償還給付（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月支出決定分）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</si>
  <si>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</si>
  <si>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r>
      <t>＊平成1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日現在の納期到来分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</si>
</sst>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38" fontId="4" fillId="3" borderId="15" xfId="17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5" customFormat="1" ht="18.75" customHeight="1">
      <c r="A2" s="193" t="s">
        <v>146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147</v>
      </c>
      <c r="J5" s="31"/>
      <c r="K5" s="9"/>
      <c r="L5" s="9"/>
    </row>
    <row r="6" spans="1:10" s="22" customFormat="1" ht="22.5" customHeight="1">
      <c r="A6" s="199" t="s">
        <v>37</v>
      </c>
      <c r="B6" s="203"/>
      <c r="C6" s="195" t="s">
        <v>38</v>
      </c>
      <c r="D6" s="195" t="s">
        <v>39</v>
      </c>
      <c r="E6" s="199" t="s">
        <v>40</v>
      </c>
      <c r="F6" s="200"/>
      <c r="G6" s="33"/>
      <c r="H6" s="34"/>
      <c r="I6" s="33"/>
      <c r="J6" s="35"/>
    </row>
    <row r="7" spans="1:10" s="22" customFormat="1" ht="22.5" customHeight="1">
      <c r="A7" s="204"/>
      <c r="B7" s="205"/>
      <c r="C7" s="196"/>
      <c r="D7" s="196"/>
      <c r="E7" s="201"/>
      <c r="F7" s="202"/>
      <c r="G7" s="197" t="s">
        <v>42</v>
      </c>
      <c r="H7" s="198"/>
      <c r="I7" s="197" t="s">
        <v>41</v>
      </c>
      <c r="J7" s="198"/>
    </row>
    <row r="8" spans="1:10" s="22" customFormat="1" ht="22.5" customHeight="1">
      <c r="A8" s="208">
        <v>227439</v>
      </c>
      <c r="B8" s="210"/>
      <c r="C8" s="60">
        <v>1806</v>
      </c>
      <c r="D8" s="60">
        <v>945</v>
      </c>
      <c r="E8" s="208">
        <f>SUM(G8:J8)</f>
        <v>228300</v>
      </c>
      <c r="F8" s="209"/>
      <c r="G8" s="208">
        <v>124075</v>
      </c>
      <c r="H8" s="209"/>
      <c r="I8" s="208">
        <v>104225</v>
      </c>
      <c r="J8" s="209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平成19年1月末</v>
      </c>
      <c r="J10" s="38"/>
      <c r="K10" s="16"/>
      <c r="L10" s="16"/>
    </row>
    <row r="11" spans="1:11" s="13" customFormat="1" ht="22.5" customHeight="1">
      <c r="A11" s="206" t="s">
        <v>43</v>
      </c>
      <c r="B11" s="207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11" t="s">
        <v>129</v>
      </c>
      <c r="B12" s="212"/>
      <c r="C12" s="60">
        <f>SUM(C13:C14)</f>
        <v>6807</v>
      </c>
      <c r="D12" s="60">
        <f aca="true" t="shared" si="0" ref="D12:J12">SUM(D13:D14)</f>
        <v>5141</v>
      </c>
      <c r="E12" s="60">
        <f t="shared" si="0"/>
        <v>1168</v>
      </c>
      <c r="F12" s="60">
        <f t="shared" si="0"/>
        <v>9802</v>
      </c>
      <c r="G12" s="60">
        <f t="shared" si="0"/>
        <v>7249</v>
      </c>
      <c r="H12" s="60">
        <f t="shared" si="0"/>
        <v>5550</v>
      </c>
      <c r="I12" s="60">
        <f t="shared" si="0"/>
        <v>4629</v>
      </c>
      <c r="J12" s="60">
        <f t="shared" si="0"/>
        <v>3791</v>
      </c>
      <c r="K12" s="60">
        <f>SUM(C12:J12)</f>
        <v>44137</v>
      </c>
    </row>
    <row r="13" spans="1:11" s="13" customFormat="1" ht="22.5" customHeight="1">
      <c r="A13" s="127"/>
      <c r="B13" s="128" t="s">
        <v>130</v>
      </c>
      <c r="C13" s="60">
        <v>1398</v>
      </c>
      <c r="D13" s="60">
        <v>1208</v>
      </c>
      <c r="E13" s="60">
        <v>201</v>
      </c>
      <c r="F13" s="60">
        <v>1488</v>
      </c>
      <c r="G13" s="60">
        <v>1258</v>
      </c>
      <c r="H13" s="60">
        <v>889</v>
      </c>
      <c r="I13" s="60">
        <v>661</v>
      </c>
      <c r="J13" s="60">
        <v>631</v>
      </c>
      <c r="K13" s="60">
        <f>SUM(C13:J13)</f>
        <v>7734</v>
      </c>
    </row>
    <row r="14" spans="1:11" s="13" customFormat="1" ht="22.5" customHeight="1">
      <c r="A14" s="129"/>
      <c r="B14" s="130" t="s">
        <v>131</v>
      </c>
      <c r="C14" s="60">
        <v>5409</v>
      </c>
      <c r="D14" s="60">
        <v>3933</v>
      </c>
      <c r="E14" s="60">
        <v>967</v>
      </c>
      <c r="F14" s="60">
        <v>8314</v>
      </c>
      <c r="G14" s="60">
        <v>5991</v>
      </c>
      <c r="H14" s="60">
        <v>4661</v>
      </c>
      <c r="I14" s="60">
        <v>3968</v>
      </c>
      <c r="J14" s="60">
        <v>3160</v>
      </c>
      <c r="K14" s="60">
        <f>SUM(C14:J14)</f>
        <v>36403</v>
      </c>
    </row>
    <row r="15" spans="1:11" s="13" customFormat="1" ht="22.5" customHeight="1">
      <c r="A15" s="213" t="s">
        <v>122</v>
      </c>
      <c r="B15" s="214"/>
      <c r="C15" s="60">
        <v>94</v>
      </c>
      <c r="D15" s="60">
        <v>229</v>
      </c>
      <c r="E15" s="60">
        <v>8</v>
      </c>
      <c r="F15" s="60">
        <v>254</v>
      </c>
      <c r="G15" s="60">
        <v>386</v>
      </c>
      <c r="H15" s="60">
        <v>257</v>
      </c>
      <c r="I15" s="60">
        <v>198</v>
      </c>
      <c r="J15" s="60">
        <v>178</v>
      </c>
      <c r="K15" s="60">
        <f>SUM(C15:J15)</f>
        <v>1604</v>
      </c>
    </row>
    <row r="16" spans="1:11" s="13" customFormat="1" ht="22.5" customHeight="1">
      <c r="A16" s="144" t="s">
        <v>45</v>
      </c>
      <c r="B16" s="145"/>
      <c r="C16" s="60">
        <f aca="true" t="shared" si="1" ref="C16:H16">SUM(C12,C15)</f>
        <v>6901</v>
      </c>
      <c r="D16" s="60">
        <f t="shared" si="1"/>
        <v>5370</v>
      </c>
      <c r="E16" s="60">
        <f>SUM(E12,E15)</f>
        <v>1176</v>
      </c>
      <c r="F16" s="60">
        <f t="shared" si="1"/>
        <v>10056</v>
      </c>
      <c r="G16" s="60">
        <f t="shared" si="1"/>
        <v>7635</v>
      </c>
      <c r="H16" s="60">
        <f t="shared" si="1"/>
        <v>5807</v>
      </c>
      <c r="I16" s="60">
        <f>SUM(I12,I15)</f>
        <v>4827</v>
      </c>
      <c r="J16" s="60">
        <f>SUM(J12,J15)</f>
        <v>3969</v>
      </c>
      <c r="K16" s="60">
        <f>SUM(C16:J16)</f>
        <v>45741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148</v>
      </c>
      <c r="J18" s="42"/>
      <c r="K18" s="15"/>
      <c r="L18" s="16"/>
    </row>
    <row r="19" spans="1:11" s="13" customFormat="1" ht="22.5" customHeight="1">
      <c r="A19" s="206" t="s">
        <v>43</v>
      </c>
      <c r="B19" s="207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8" t="s">
        <v>45</v>
      </c>
      <c r="B20" s="219"/>
      <c r="C20" s="60">
        <v>3799</v>
      </c>
      <c r="D20" s="60">
        <v>2791</v>
      </c>
      <c r="E20" s="60">
        <v>1860</v>
      </c>
      <c r="F20" s="60">
        <v>8292</v>
      </c>
      <c r="G20" s="60">
        <v>4990</v>
      </c>
      <c r="H20" s="60">
        <v>2850</v>
      </c>
      <c r="I20" s="60">
        <v>1718</v>
      </c>
      <c r="J20" s="60">
        <v>836</v>
      </c>
      <c r="K20" s="60">
        <f>SUM(C20:J20)</f>
        <v>27136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3"/>
      <c r="D22" s="104"/>
      <c r="E22" s="69"/>
      <c r="F22" s="104"/>
      <c r="G22" s="104"/>
      <c r="I22" s="69" t="str">
        <f>I18</f>
        <v>平成18年11月利用分</v>
      </c>
      <c r="J22" s="104"/>
      <c r="K22" s="104"/>
    </row>
    <row r="23" spans="1:11" s="13" customFormat="1" ht="22.5" customHeight="1">
      <c r="A23" s="144" t="s">
        <v>43</v>
      </c>
      <c r="B23" s="146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4" t="s">
        <v>45</v>
      </c>
      <c r="B24" s="145"/>
      <c r="C24" s="60">
        <v>5</v>
      </c>
      <c r="D24" s="60">
        <v>6</v>
      </c>
      <c r="E24" s="60">
        <v>4</v>
      </c>
      <c r="F24" s="60">
        <v>398</v>
      </c>
      <c r="G24" s="60">
        <v>460</v>
      </c>
      <c r="H24" s="60">
        <v>444</v>
      </c>
      <c r="I24" s="60">
        <v>259</v>
      </c>
      <c r="J24" s="60">
        <v>77</v>
      </c>
      <c r="K24" s="60">
        <f>SUM(C24:J24)</f>
        <v>1653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133</v>
      </c>
      <c r="B26" s="14"/>
      <c r="C26" s="103"/>
      <c r="D26" s="104"/>
      <c r="E26" s="69"/>
      <c r="F26" s="104"/>
      <c r="I26" s="104" t="str">
        <f>I18</f>
        <v>平成18年11月利用分</v>
      </c>
      <c r="J26" s="104"/>
      <c r="K26" s="104"/>
    </row>
    <row r="27" spans="1:10" s="13" customFormat="1" ht="22.5" customHeight="1">
      <c r="A27" s="144" t="s">
        <v>43</v>
      </c>
      <c r="B27" s="146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4" t="s">
        <v>45</v>
      </c>
      <c r="B28" s="145"/>
      <c r="C28" s="60">
        <v>8</v>
      </c>
      <c r="D28" s="60">
        <v>29</v>
      </c>
      <c r="E28" s="60">
        <v>658</v>
      </c>
      <c r="F28" s="60">
        <v>983</v>
      </c>
      <c r="G28" s="60">
        <v>1586</v>
      </c>
      <c r="H28" s="60">
        <v>2138</v>
      </c>
      <c r="I28" s="60">
        <v>1829</v>
      </c>
      <c r="J28" s="60">
        <f>SUM(C28:I28)</f>
        <v>7231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149</v>
      </c>
      <c r="G30" s="38"/>
      <c r="H30" s="21"/>
      <c r="I30" s="21"/>
    </row>
    <row r="31" spans="1:9" s="13" customFormat="1" ht="22.5" customHeight="1">
      <c r="A31" s="47"/>
      <c r="B31" s="220" t="s">
        <v>32</v>
      </c>
      <c r="C31" s="221"/>
      <c r="D31" s="223" t="s">
        <v>29</v>
      </c>
      <c r="E31" s="224"/>
      <c r="F31" s="224"/>
      <c r="G31" s="225"/>
      <c r="H31" s="21"/>
      <c r="I31" s="21"/>
    </row>
    <row r="32" spans="1:9" s="13" customFormat="1" ht="22.5" customHeight="1">
      <c r="A32" s="47"/>
      <c r="B32" s="222"/>
      <c r="C32" s="221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6">
        <v>6327</v>
      </c>
      <c r="C33" s="227"/>
      <c r="D33" s="140">
        <v>1026</v>
      </c>
      <c r="E33" s="26">
        <v>4846</v>
      </c>
      <c r="F33" s="26">
        <v>196</v>
      </c>
      <c r="G33" s="26">
        <v>259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8"/>
      <c r="D35" s="108"/>
      <c r="E35" s="105" t="str">
        <f>I18</f>
        <v>平成18年11月利用分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89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104</v>
      </c>
      <c r="D37" s="27"/>
      <c r="E37" s="27"/>
      <c r="F37" s="121"/>
      <c r="G37" s="122">
        <v>578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105</v>
      </c>
      <c r="D38" s="27"/>
      <c r="E38" s="27"/>
      <c r="F38" s="121"/>
      <c r="G38" s="122">
        <v>16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106</v>
      </c>
      <c r="D39" s="27"/>
      <c r="E39" s="27"/>
      <c r="F39" s="121"/>
      <c r="G39" s="122">
        <v>67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107</v>
      </c>
      <c r="D40" s="27"/>
      <c r="E40" s="27"/>
      <c r="F40" s="121"/>
      <c r="G40" s="122">
        <v>7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108</v>
      </c>
      <c r="D41" s="27"/>
      <c r="E41" s="27"/>
      <c r="F41" s="121"/>
      <c r="G41" s="122">
        <v>19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109</v>
      </c>
      <c r="D42" s="27"/>
      <c r="E42" s="27"/>
      <c r="F42" s="121"/>
      <c r="G42" s="122">
        <v>584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110</v>
      </c>
      <c r="D43" s="27"/>
      <c r="E43" s="27"/>
      <c r="F43" s="121"/>
      <c r="G43" s="122">
        <v>244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111</v>
      </c>
      <c r="D44" s="27"/>
      <c r="E44" s="27"/>
      <c r="F44" s="121"/>
      <c r="G44" s="122">
        <v>81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121</v>
      </c>
      <c r="D45" s="27"/>
      <c r="E45" s="27"/>
      <c r="F45" s="121"/>
      <c r="G45" s="122">
        <v>27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126</v>
      </c>
      <c r="D46" s="27"/>
      <c r="E46" s="27"/>
      <c r="F46" s="121"/>
      <c r="G46" s="122">
        <v>246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112</v>
      </c>
      <c r="D47" s="27"/>
      <c r="E47" s="27"/>
      <c r="F47" s="121"/>
      <c r="G47" s="122">
        <v>84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113</v>
      </c>
      <c r="D48" s="27"/>
      <c r="E48" s="27"/>
      <c r="F48" s="121"/>
      <c r="G48" s="122">
        <v>12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114</v>
      </c>
      <c r="D49" s="27"/>
      <c r="E49" s="27"/>
      <c r="F49" s="121"/>
      <c r="G49" s="61">
        <v>32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115</v>
      </c>
      <c r="D50" s="27"/>
      <c r="E50" s="27"/>
      <c r="F50" s="121"/>
      <c r="G50" s="61">
        <v>241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116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117</v>
      </c>
      <c r="D52" s="27"/>
      <c r="E52" s="27"/>
      <c r="F52" s="121"/>
      <c r="G52" s="61">
        <v>39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118</v>
      </c>
      <c r="D53" s="27"/>
      <c r="E53" s="27"/>
      <c r="F53" s="121"/>
      <c r="G53" s="61">
        <v>3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127</v>
      </c>
      <c r="D54" s="27"/>
      <c r="E54" s="27"/>
      <c r="F54" s="121"/>
      <c r="G54" s="61">
        <v>297</v>
      </c>
      <c r="H54" s="21"/>
      <c r="I54" s="63"/>
      <c r="J54" s="64"/>
    </row>
    <row r="55" spans="1:10" s="13" customFormat="1" ht="22.5" customHeight="1">
      <c r="A55" s="117"/>
      <c r="B55" s="124"/>
      <c r="C55" s="141" t="s">
        <v>119</v>
      </c>
      <c r="D55" s="27"/>
      <c r="E55" s="27"/>
      <c r="F55" s="121"/>
      <c r="G55" s="61">
        <v>4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710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672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520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73</v>
      </c>
      <c r="D59" s="27"/>
      <c r="E59" s="27"/>
      <c r="F59" s="121"/>
      <c r="G59" s="61">
        <v>158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120</v>
      </c>
      <c r="D60" s="27"/>
      <c r="E60" s="27"/>
      <c r="F60" s="121"/>
      <c r="G60" s="61">
        <v>57</v>
      </c>
      <c r="H60" s="21"/>
      <c r="I60" s="63"/>
      <c r="J60" s="63"/>
    </row>
    <row r="61" spans="1:10" s="13" customFormat="1" ht="22.5" customHeight="1">
      <c r="A61" s="117"/>
      <c r="B61" s="215" t="s">
        <v>45</v>
      </c>
      <c r="C61" s="216"/>
      <c r="D61" s="216"/>
      <c r="E61" s="216"/>
      <c r="F61" s="121"/>
      <c r="G61" s="61">
        <f>SUM(G37:G60)</f>
        <v>4698</v>
      </c>
      <c r="H61" s="21"/>
      <c r="I61" s="63"/>
      <c r="J61" s="64"/>
    </row>
    <row r="62" spans="1:10" s="13" customFormat="1" ht="22.5" customHeight="1">
      <c r="A62" s="69"/>
      <c r="B62" s="69" t="s">
        <v>150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143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62"/>
      <c r="C70" s="217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62" t="s">
        <v>123</v>
      </c>
      <c r="C71" s="217"/>
      <c r="D71" s="61">
        <v>8144</v>
      </c>
      <c r="E71" s="61">
        <v>1864</v>
      </c>
      <c r="F71" s="61">
        <v>10008</v>
      </c>
      <c r="G71" s="105"/>
      <c r="H71" s="105"/>
      <c r="I71" s="105"/>
      <c r="J71" s="105"/>
    </row>
    <row r="72" spans="1:10" s="3" customFormat="1" ht="22.5" customHeight="1">
      <c r="A72" s="105"/>
      <c r="B72" s="162" t="s">
        <v>124</v>
      </c>
      <c r="C72" s="217"/>
      <c r="D72" s="61">
        <v>8144</v>
      </c>
      <c r="E72" s="61">
        <v>1561</v>
      </c>
      <c r="F72" s="61">
        <v>9705</v>
      </c>
      <c r="G72" s="105"/>
      <c r="H72" s="105"/>
      <c r="I72" s="105"/>
      <c r="J72" s="105"/>
    </row>
    <row r="73" spans="1:10" s="3" customFormat="1" ht="22.5" customHeight="1">
      <c r="A73" s="105"/>
      <c r="B73" s="162" t="s">
        <v>125</v>
      </c>
      <c r="C73" s="217"/>
      <c r="D73" s="116">
        <v>1</v>
      </c>
      <c r="E73" s="116">
        <v>0.8378</v>
      </c>
      <c r="F73" s="116">
        <v>0.9698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152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144</v>
      </c>
      <c r="B76" s="43"/>
      <c r="C76" s="23"/>
      <c r="D76" s="21"/>
      <c r="F76" s="40" t="s">
        <v>151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294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2"/>
      <c r="C81" s="93"/>
      <c r="D81" s="94"/>
      <c r="E81" s="95"/>
      <c r="F81" s="90" t="s">
        <v>96</v>
      </c>
      <c r="G81" s="91"/>
      <c r="H81" s="17"/>
      <c r="I81" s="17"/>
      <c r="J81" s="17"/>
      <c r="K81" s="65"/>
    </row>
    <row r="82" spans="1:10" s="66" customFormat="1" ht="22.5" customHeight="1">
      <c r="A82" s="13"/>
      <c r="B82" s="96"/>
      <c r="C82" s="97"/>
      <c r="D82" s="98"/>
      <c r="E82" s="99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338</v>
      </c>
      <c r="G83" s="83">
        <v>325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56</v>
      </c>
      <c r="G85" s="83">
        <v>55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220</v>
      </c>
      <c r="G87" s="83">
        <v>219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5"/>
      <c r="D88" s="85"/>
      <c r="E88" s="82"/>
      <c r="F88" s="84">
        <v>40</v>
      </c>
      <c r="G88" s="83">
        <v>39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87</v>
      </c>
      <c r="G89" s="83">
        <v>77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5"/>
      <c r="D90" s="85"/>
      <c r="E90" s="82"/>
      <c r="F90" s="84">
        <v>51</v>
      </c>
      <c r="G90" s="83">
        <v>50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81" t="s">
        <v>77</v>
      </c>
      <c r="C92" s="182"/>
      <c r="D92" s="183"/>
      <c r="E92" s="184"/>
      <c r="F92" s="84">
        <v>35</v>
      </c>
      <c r="G92" s="83">
        <v>34</v>
      </c>
    </row>
    <row r="93" spans="1:7" s="66" customFormat="1" ht="22.5" customHeight="1">
      <c r="A93" s="13"/>
      <c r="B93" s="185" t="s">
        <v>89</v>
      </c>
      <c r="C93" s="186"/>
      <c r="D93" s="186"/>
      <c r="E93" s="187"/>
      <c r="F93" s="84">
        <v>89</v>
      </c>
      <c r="G93" s="83">
        <v>89</v>
      </c>
    </row>
    <row r="94" spans="1:7" s="66" customFormat="1" ht="22.5" customHeight="1">
      <c r="A94" s="13"/>
      <c r="B94" s="68" t="s">
        <v>83</v>
      </c>
      <c r="C94" s="85"/>
      <c r="D94" s="85"/>
      <c r="E94" s="82"/>
      <c r="F94" s="84">
        <v>36</v>
      </c>
      <c r="G94" s="83">
        <v>36</v>
      </c>
    </row>
    <row r="95" spans="1:7" s="66" customFormat="1" ht="22.5" customHeight="1">
      <c r="A95" s="13"/>
      <c r="B95" s="68" t="s">
        <v>142</v>
      </c>
      <c r="C95" s="85"/>
      <c r="D95" s="85"/>
      <c r="E95" s="82"/>
      <c r="F95" s="84">
        <v>3</v>
      </c>
      <c r="G95" s="83">
        <v>3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8" t="s">
        <v>90</v>
      </c>
      <c r="C99" s="189"/>
      <c r="D99" s="189"/>
      <c r="E99" s="190"/>
      <c r="F99" s="26">
        <v>40</v>
      </c>
      <c r="G99" s="60">
        <v>3026</v>
      </c>
      <c r="H99" s="17"/>
      <c r="I99" s="17"/>
      <c r="J99" s="65"/>
    </row>
    <row r="100" spans="2:7" s="86" customFormat="1" ht="22.5" customHeight="1">
      <c r="B100" s="188" t="s">
        <v>84</v>
      </c>
      <c r="C100" s="189"/>
      <c r="D100" s="189"/>
      <c r="E100" s="190"/>
      <c r="F100" s="26">
        <v>1</v>
      </c>
      <c r="G100" s="60">
        <v>20</v>
      </c>
    </row>
    <row r="101" spans="1:10" s="66" customFormat="1" ht="22.5" customHeight="1">
      <c r="A101" s="13"/>
      <c r="B101" s="101" t="s">
        <v>92</v>
      </c>
      <c r="C101" s="85"/>
      <c r="D101" s="85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7" t="s">
        <v>45</v>
      </c>
      <c r="C103" s="88"/>
      <c r="D103" s="88"/>
      <c r="E103" s="89"/>
      <c r="F103" s="26">
        <f>SUM(F99:F102)</f>
        <v>98</v>
      </c>
      <c r="G103" s="26">
        <f>SUM(G99:G102)</f>
        <v>7356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100"/>
      <c r="H104" s="17"/>
      <c r="I104" s="17"/>
      <c r="J104" s="65"/>
    </row>
    <row r="105" spans="1:10" s="13" customFormat="1" ht="22.5" customHeight="1">
      <c r="A105" s="14" t="s">
        <v>145</v>
      </c>
      <c r="B105" s="107"/>
      <c r="C105" s="23"/>
      <c r="D105" s="21"/>
      <c r="E105" s="21"/>
      <c r="F105" s="126" t="str">
        <f>F30</f>
        <v>平成19年1月分</v>
      </c>
      <c r="G105" s="21"/>
      <c r="H105" s="22"/>
      <c r="I105" s="22"/>
      <c r="J105" s="22"/>
    </row>
    <row r="106" spans="1:12" s="3" customFormat="1" ht="22.5" customHeight="1">
      <c r="A106" s="105"/>
      <c r="B106" s="173" t="s">
        <v>8</v>
      </c>
      <c r="C106" s="174"/>
      <c r="D106" s="175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76"/>
      <c r="C107" s="177"/>
      <c r="D107" s="178"/>
      <c r="E107" s="171" t="s">
        <v>6</v>
      </c>
      <c r="F107" s="111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79"/>
      <c r="C108" s="165"/>
      <c r="D108" s="180"/>
      <c r="E108" s="172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154" t="s">
        <v>98</v>
      </c>
      <c r="C109" s="169" t="s">
        <v>9</v>
      </c>
      <c r="D109" s="170"/>
      <c r="E109" s="147">
        <f>SUM(F109:G110)</f>
        <v>340</v>
      </c>
      <c r="F109" s="102">
        <v>175</v>
      </c>
      <c r="G109" s="102">
        <v>99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155"/>
      <c r="C110" s="144" t="s">
        <v>10</v>
      </c>
      <c r="D110" s="146"/>
      <c r="E110" s="149"/>
      <c r="F110" s="102">
        <v>41</v>
      </c>
      <c r="G110" s="102">
        <v>25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156" t="s">
        <v>99</v>
      </c>
      <c r="C111" s="144" t="s">
        <v>11</v>
      </c>
      <c r="D111" s="146"/>
      <c r="E111" s="166">
        <f>SUM(F111:G115)</f>
        <v>1807</v>
      </c>
      <c r="F111" s="102">
        <v>195</v>
      </c>
      <c r="G111" s="102">
        <v>133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154"/>
      <c r="C112" s="144" t="s">
        <v>12</v>
      </c>
      <c r="D112" s="146"/>
      <c r="E112" s="167"/>
      <c r="F112" s="102">
        <v>73</v>
      </c>
      <c r="G112" s="102">
        <v>132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154"/>
      <c r="C113" s="144" t="s">
        <v>24</v>
      </c>
      <c r="D113" s="146"/>
      <c r="E113" s="167"/>
      <c r="F113" s="102">
        <v>223</v>
      </c>
      <c r="G113" s="102">
        <v>898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154"/>
      <c r="C114" s="144" t="s">
        <v>13</v>
      </c>
      <c r="D114" s="146"/>
      <c r="E114" s="167"/>
      <c r="F114" s="102">
        <v>26</v>
      </c>
      <c r="G114" s="102">
        <v>64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155"/>
      <c r="C115" s="144" t="s">
        <v>10</v>
      </c>
      <c r="D115" s="146"/>
      <c r="E115" s="168"/>
      <c r="F115" s="102">
        <v>35</v>
      </c>
      <c r="G115" s="102">
        <v>28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156" t="s">
        <v>14</v>
      </c>
      <c r="C116" s="144" t="s">
        <v>15</v>
      </c>
      <c r="D116" s="146"/>
      <c r="E116" s="150">
        <f>SUM(F116:G118)</f>
        <v>1638</v>
      </c>
      <c r="F116" s="102">
        <v>1276</v>
      </c>
      <c r="G116" s="102">
        <v>28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154"/>
      <c r="C117" s="144" t="s">
        <v>16</v>
      </c>
      <c r="D117" s="146"/>
      <c r="E117" s="151"/>
      <c r="F117" s="102">
        <v>237</v>
      </c>
      <c r="G117" s="102">
        <v>57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155"/>
      <c r="C118" s="144" t="s">
        <v>10</v>
      </c>
      <c r="D118" s="146"/>
      <c r="E118" s="143"/>
      <c r="F118" s="102">
        <v>21</v>
      </c>
      <c r="G118" s="102">
        <v>19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157" t="s">
        <v>17</v>
      </c>
      <c r="C119" s="144" t="s">
        <v>25</v>
      </c>
      <c r="D119" s="146"/>
      <c r="E119" s="142">
        <f>SUM(F119:G126)</f>
        <v>1118</v>
      </c>
      <c r="F119" s="102">
        <v>101</v>
      </c>
      <c r="G119" s="102">
        <v>31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158"/>
      <c r="C120" s="144" t="s">
        <v>26</v>
      </c>
      <c r="D120" s="146"/>
      <c r="E120" s="152"/>
      <c r="F120" s="102">
        <v>40</v>
      </c>
      <c r="G120" s="102">
        <v>31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158"/>
      <c r="C121" s="144" t="s">
        <v>18</v>
      </c>
      <c r="D121" s="146"/>
      <c r="E121" s="152"/>
      <c r="F121" s="102">
        <v>36</v>
      </c>
      <c r="G121" s="102">
        <v>69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158"/>
      <c r="C122" s="144" t="s">
        <v>27</v>
      </c>
      <c r="D122" s="146"/>
      <c r="E122" s="152"/>
      <c r="F122" s="102">
        <v>25</v>
      </c>
      <c r="G122" s="102">
        <v>36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158"/>
      <c r="C123" s="144" t="s">
        <v>19</v>
      </c>
      <c r="D123" s="146"/>
      <c r="E123" s="152"/>
      <c r="F123" s="102">
        <v>76</v>
      </c>
      <c r="G123" s="102">
        <v>230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158"/>
      <c r="C124" s="144" t="s">
        <v>20</v>
      </c>
      <c r="D124" s="146"/>
      <c r="E124" s="152"/>
      <c r="F124" s="102">
        <v>101</v>
      </c>
      <c r="G124" s="102">
        <v>108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158"/>
      <c r="C125" s="144" t="s">
        <v>21</v>
      </c>
      <c r="D125" s="146"/>
      <c r="E125" s="152"/>
      <c r="F125" s="102">
        <v>142</v>
      </c>
      <c r="G125" s="102">
        <v>17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159"/>
      <c r="C126" s="144" t="s">
        <v>10</v>
      </c>
      <c r="D126" s="146"/>
      <c r="E126" s="153"/>
      <c r="F126" s="102">
        <v>30</v>
      </c>
      <c r="G126" s="102">
        <v>45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157" t="s">
        <v>80</v>
      </c>
      <c r="C127" s="162" t="s">
        <v>81</v>
      </c>
      <c r="D127" s="163"/>
      <c r="E127" s="147">
        <f>SUM(F127:G129)</f>
        <v>324</v>
      </c>
      <c r="F127" s="102">
        <v>126</v>
      </c>
      <c r="G127" s="102">
        <v>60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158"/>
      <c r="C128" s="144" t="s">
        <v>82</v>
      </c>
      <c r="D128" s="145"/>
      <c r="E128" s="148"/>
      <c r="F128" s="102">
        <v>93</v>
      </c>
      <c r="G128" s="102">
        <v>36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159"/>
      <c r="C129" s="144" t="s">
        <v>100</v>
      </c>
      <c r="D129" s="145"/>
      <c r="E129" s="149"/>
      <c r="F129" s="102">
        <v>8</v>
      </c>
      <c r="G129" s="54">
        <v>1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164" t="s">
        <v>22</v>
      </c>
      <c r="C130" s="165"/>
      <c r="D130" s="165"/>
      <c r="E130" s="112">
        <f>SUM(F130:G130)</f>
        <v>165</v>
      </c>
      <c r="F130" s="102">
        <v>146</v>
      </c>
      <c r="G130" s="102">
        <v>19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160" t="s">
        <v>10</v>
      </c>
      <c r="C131" s="161"/>
      <c r="D131" s="161"/>
      <c r="E131" s="113">
        <f>SUM(F131:G131)</f>
        <v>241</v>
      </c>
      <c r="F131" s="102">
        <v>220</v>
      </c>
      <c r="G131" s="102">
        <v>21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160" t="s">
        <v>7</v>
      </c>
      <c r="C132" s="161"/>
      <c r="D132" s="161"/>
      <c r="E132" s="54">
        <f>SUM(E109:E131)</f>
        <v>5633</v>
      </c>
      <c r="F132" s="54">
        <f>SUM(F109:F131)</f>
        <v>3446</v>
      </c>
      <c r="G132" s="54">
        <f>SUM(G109:G131)</f>
        <v>2187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160" t="s">
        <v>28</v>
      </c>
      <c r="C133" s="161"/>
      <c r="D133" s="161"/>
      <c r="E133" s="55"/>
      <c r="F133" s="56"/>
      <c r="G133" s="57">
        <f>E132/19</f>
        <v>296.4736842105263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136</v>
      </c>
      <c r="B140" s="131"/>
      <c r="C140" s="79"/>
      <c r="D140" s="125"/>
      <c r="E140" s="125"/>
      <c r="F140" s="79"/>
      <c r="G140" s="79"/>
      <c r="H140" s="79"/>
      <c r="I140" s="79" t="str">
        <f>I5</f>
        <v>平成19年1月末</v>
      </c>
      <c r="J140" s="79"/>
      <c r="K140" s="106"/>
    </row>
    <row r="141" spans="1:11" s="12" customFormat="1" ht="22.5" customHeight="1">
      <c r="A141" s="72"/>
      <c r="B141" s="73"/>
      <c r="C141" s="132" t="s">
        <v>60</v>
      </c>
      <c r="D141" s="132" t="s">
        <v>61</v>
      </c>
      <c r="E141" s="132" t="s">
        <v>62</v>
      </c>
      <c r="F141" s="132" t="s">
        <v>63</v>
      </c>
      <c r="G141" s="133" t="s">
        <v>64</v>
      </c>
      <c r="H141" s="133" t="s">
        <v>65</v>
      </c>
      <c r="I141" s="132" t="s">
        <v>66</v>
      </c>
      <c r="J141" s="132" t="s">
        <v>59</v>
      </c>
      <c r="K141" s="106"/>
    </row>
    <row r="142" spans="1:11" s="19" customFormat="1" ht="22.5" customHeight="1">
      <c r="A142" s="72"/>
      <c r="B142" s="76" t="s">
        <v>67</v>
      </c>
      <c r="C142" s="134">
        <v>30537</v>
      </c>
      <c r="D142" s="134">
        <v>40460</v>
      </c>
      <c r="E142" s="134">
        <v>42536</v>
      </c>
      <c r="F142" s="134">
        <v>21431</v>
      </c>
      <c r="G142" s="135">
        <v>21957</v>
      </c>
      <c r="H142" s="135">
        <v>56051</v>
      </c>
      <c r="I142" s="134">
        <v>15328</v>
      </c>
      <c r="J142" s="134">
        <f>SUM(C142:I142)</f>
        <v>228300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137</v>
      </c>
      <c r="B145" s="131"/>
      <c r="C145" s="79"/>
      <c r="D145" s="125"/>
      <c r="E145" s="125"/>
      <c r="F145" s="79"/>
      <c r="G145" s="79"/>
      <c r="I145" s="79" t="str">
        <f>I18</f>
        <v>平成18年11月利用分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2" ref="D146:J146">D141</f>
        <v>小倉北区</v>
      </c>
      <c r="E146" s="132" t="str">
        <f t="shared" si="2"/>
        <v>小倉南区</v>
      </c>
      <c r="F146" s="132" t="str">
        <f t="shared" si="2"/>
        <v>若松区</v>
      </c>
      <c r="G146" s="132" t="str">
        <f t="shared" si="2"/>
        <v>八幡東区</v>
      </c>
      <c r="H146" s="132" t="str">
        <f t="shared" si="2"/>
        <v>八幡西区</v>
      </c>
      <c r="I146" s="132" t="str">
        <f t="shared" si="2"/>
        <v>戸畑区</v>
      </c>
      <c r="J146" s="132" t="str">
        <f t="shared" si="2"/>
        <v>全市</v>
      </c>
      <c r="K146" s="136"/>
    </row>
    <row r="147" spans="1:11" s="58" customFormat="1" ht="22.5" customHeight="1">
      <c r="A147" s="72"/>
      <c r="B147" s="76" t="s">
        <v>138</v>
      </c>
      <c r="C147" s="134">
        <v>872</v>
      </c>
      <c r="D147" s="134">
        <v>1301</v>
      </c>
      <c r="E147" s="134">
        <v>1366</v>
      </c>
      <c r="F147" s="134">
        <v>550</v>
      </c>
      <c r="G147" s="134">
        <v>731</v>
      </c>
      <c r="H147" s="134">
        <v>1666</v>
      </c>
      <c r="I147" s="134">
        <v>415</v>
      </c>
      <c r="J147" s="134">
        <f aca="true" t="shared" si="3" ref="J147:J155">SUM(C147:I147)</f>
        <v>6901</v>
      </c>
      <c r="K147" s="136"/>
    </row>
    <row r="148" spans="1:11" s="58" customFormat="1" ht="22.5" customHeight="1">
      <c r="A148" s="72"/>
      <c r="B148" s="76" t="s">
        <v>139</v>
      </c>
      <c r="C148" s="134">
        <v>758</v>
      </c>
      <c r="D148" s="134">
        <v>973</v>
      </c>
      <c r="E148" s="134">
        <v>906</v>
      </c>
      <c r="F148" s="134">
        <v>542</v>
      </c>
      <c r="G148" s="134">
        <v>540</v>
      </c>
      <c r="H148" s="134">
        <v>1280</v>
      </c>
      <c r="I148" s="134">
        <v>371</v>
      </c>
      <c r="J148" s="134">
        <f>SUM(C148:I148)</f>
        <v>5370</v>
      </c>
      <c r="K148" s="136"/>
    </row>
    <row r="149" spans="1:11" s="58" customFormat="1" ht="22.5" customHeight="1">
      <c r="A149" s="72"/>
      <c r="B149" s="76" t="s">
        <v>74</v>
      </c>
      <c r="C149" s="134">
        <v>137</v>
      </c>
      <c r="D149" s="134">
        <v>226</v>
      </c>
      <c r="E149" s="134">
        <v>219</v>
      </c>
      <c r="F149" s="134">
        <v>119</v>
      </c>
      <c r="G149" s="134">
        <v>124</v>
      </c>
      <c r="H149" s="134">
        <v>282</v>
      </c>
      <c r="I149" s="134">
        <v>69</v>
      </c>
      <c r="J149" s="134">
        <f>SUM(C149:I149)</f>
        <v>1176</v>
      </c>
      <c r="K149" s="136"/>
    </row>
    <row r="150" spans="1:11" ht="22.5" customHeight="1">
      <c r="A150" s="72"/>
      <c r="B150" s="76" t="s">
        <v>1</v>
      </c>
      <c r="C150" s="134">
        <v>1349</v>
      </c>
      <c r="D150" s="134">
        <v>1708</v>
      </c>
      <c r="E150" s="134">
        <v>1815</v>
      </c>
      <c r="F150" s="134">
        <v>1017</v>
      </c>
      <c r="G150" s="134">
        <v>952</v>
      </c>
      <c r="H150" s="134">
        <v>2553</v>
      </c>
      <c r="I150" s="134">
        <v>662</v>
      </c>
      <c r="J150" s="134">
        <f t="shared" si="3"/>
        <v>10056</v>
      </c>
      <c r="K150" s="136"/>
    </row>
    <row r="151" spans="1:11" ht="22.5" customHeight="1">
      <c r="A151" s="72"/>
      <c r="B151" s="76" t="s">
        <v>2</v>
      </c>
      <c r="C151" s="134">
        <v>1039</v>
      </c>
      <c r="D151" s="134">
        <v>1380</v>
      </c>
      <c r="E151" s="134">
        <v>1368</v>
      </c>
      <c r="F151" s="134">
        <v>791</v>
      </c>
      <c r="G151" s="134">
        <v>743</v>
      </c>
      <c r="H151" s="134">
        <v>1779</v>
      </c>
      <c r="I151" s="134">
        <v>535</v>
      </c>
      <c r="J151" s="134">
        <f t="shared" si="3"/>
        <v>7635</v>
      </c>
      <c r="K151" s="136"/>
    </row>
    <row r="152" spans="1:11" ht="22.5" customHeight="1">
      <c r="A152" s="72"/>
      <c r="B152" s="76" t="s">
        <v>3</v>
      </c>
      <c r="C152" s="134">
        <v>780</v>
      </c>
      <c r="D152" s="134">
        <v>1003</v>
      </c>
      <c r="E152" s="134">
        <v>1018</v>
      </c>
      <c r="F152" s="134">
        <v>639</v>
      </c>
      <c r="G152" s="134">
        <v>583</v>
      </c>
      <c r="H152" s="134">
        <v>1382</v>
      </c>
      <c r="I152" s="134">
        <v>402</v>
      </c>
      <c r="J152" s="134">
        <f t="shared" si="3"/>
        <v>5807</v>
      </c>
      <c r="K152" s="110"/>
    </row>
    <row r="153" spans="1:11" ht="22.5" customHeight="1">
      <c r="A153" s="72"/>
      <c r="B153" s="76" t="s">
        <v>4</v>
      </c>
      <c r="C153" s="134">
        <v>697</v>
      </c>
      <c r="D153" s="134">
        <v>837</v>
      </c>
      <c r="E153" s="134">
        <v>831</v>
      </c>
      <c r="F153" s="134">
        <v>507</v>
      </c>
      <c r="G153" s="134">
        <v>478</v>
      </c>
      <c r="H153" s="134">
        <v>1131</v>
      </c>
      <c r="I153" s="134">
        <v>346</v>
      </c>
      <c r="J153" s="134">
        <f t="shared" si="3"/>
        <v>4827</v>
      </c>
      <c r="K153" s="110"/>
    </row>
    <row r="154" spans="1:11" ht="22.5" customHeight="1">
      <c r="A154" s="72"/>
      <c r="B154" s="76" t="s">
        <v>5</v>
      </c>
      <c r="C154" s="134">
        <v>599</v>
      </c>
      <c r="D154" s="134">
        <v>721</v>
      </c>
      <c r="E154" s="134">
        <v>726</v>
      </c>
      <c r="F154" s="134">
        <v>360</v>
      </c>
      <c r="G154" s="134">
        <v>402</v>
      </c>
      <c r="H154" s="134">
        <v>882</v>
      </c>
      <c r="I154" s="134">
        <v>279</v>
      </c>
      <c r="J154" s="134">
        <f t="shared" si="3"/>
        <v>3969</v>
      </c>
      <c r="K154" s="110"/>
    </row>
    <row r="155" spans="1:11" ht="22.5" customHeight="1">
      <c r="A155" s="72"/>
      <c r="B155" s="76" t="s">
        <v>68</v>
      </c>
      <c r="C155" s="134">
        <f aca="true" t="shared" si="4" ref="C155:I155">SUM(C147:C154)</f>
        <v>6231</v>
      </c>
      <c r="D155" s="134">
        <f t="shared" si="4"/>
        <v>8149</v>
      </c>
      <c r="E155" s="134">
        <f t="shared" si="4"/>
        <v>8249</v>
      </c>
      <c r="F155" s="134">
        <f t="shared" si="4"/>
        <v>4525</v>
      </c>
      <c r="G155" s="134">
        <f t="shared" si="4"/>
        <v>4553</v>
      </c>
      <c r="H155" s="134">
        <f t="shared" si="4"/>
        <v>10955</v>
      </c>
      <c r="I155" s="134">
        <f t="shared" si="4"/>
        <v>3079</v>
      </c>
      <c r="J155" s="134">
        <f t="shared" si="3"/>
        <v>45741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140</v>
      </c>
      <c r="B158" s="131"/>
      <c r="C158" s="79"/>
      <c r="D158" s="125"/>
      <c r="E158" s="125"/>
      <c r="F158" s="79"/>
      <c r="G158" s="79"/>
      <c r="I158" s="79" t="str">
        <f>I18</f>
        <v>平成18年11月利用分</v>
      </c>
      <c r="J158" s="79"/>
      <c r="K158" s="110"/>
    </row>
    <row r="159" spans="1:11" ht="22.5" customHeight="1">
      <c r="A159" s="72"/>
      <c r="B159" s="139"/>
      <c r="C159" s="133" t="str">
        <f aca="true" t="shared" si="5" ref="C159:I159">C141</f>
        <v>門司区</v>
      </c>
      <c r="D159" s="133" t="str">
        <f t="shared" si="5"/>
        <v>小倉北区</v>
      </c>
      <c r="E159" s="133" t="str">
        <f t="shared" si="5"/>
        <v>小倉南区</v>
      </c>
      <c r="F159" s="133" t="str">
        <f t="shared" si="5"/>
        <v>若松区</v>
      </c>
      <c r="G159" s="133" t="str">
        <f t="shared" si="5"/>
        <v>八幡東区</v>
      </c>
      <c r="H159" s="133" t="str">
        <f t="shared" si="5"/>
        <v>八幡西区</v>
      </c>
      <c r="I159" s="132" t="str">
        <f t="shared" si="5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69</v>
      </c>
      <c r="C160" s="134">
        <v>3638</v>
      </c>
      <c r="D160" s="134">
        <v>4850</v>
      </c>
      <c r="E160" s="134">
        <v>4868</v>
      </c>
      <c r="F160" s="134">
        <v>2599</v>
      </c>
      <c r="G160" s="134">
        <v>2747</v>
      </c>
      <c r="H160" s="134">
        <v>6691</v>
      </c>
      <c r="I160" s="134">
        <v>1743</v>
      </c>
      <c r="J160" s="134">
        <f>SUM(C160:I160)</f>
        <v>27136</v>
      </c>
      <c r="K160" s="110"/>
    </row>
    <row r="161" spans="1:11" ht="22.5" customHeight="1">
      <c r="A161" s="72"/>
      <c r="B161" s="76" t="s">
        <v>141</v>
      </c>
      <c r="C161" s="134">
        <v>119</v>
      </c>
      <c r="D161" s="134">
        <v>279</v>
      </c>
      <c r="E161" s="134">
        <v>325</v>
      </c>
      <c r="F161" s="134">
        <v>207</v>
      </c>
      <c r="G161" s="134">
        <v>196</v>
      </c>
      <c r="H161" s="134">
        <v>395</v>
      </c>
      <c r="I161" s="134">
        <v>132</v>
      </c>
      <c r="J161" s="134">
        <f>SUM(C161:I161)</f>
        <v>1653</v>
      </c>
      <c r="K161" s="110"/>
    </row>
    <row r="162" spans="1:11" ht="22.5" customHeight="1">
      <c r="A162" s="72"/>
      <c r="B162" s="76" t="s">
        <v>70</v>
      </c>
      <c r="C162" s="134">
        <v>1096</v>
      </c>
      <c r="D162" s="134">
        <v>1257</v>
      </c>
      <c r="E162" s="134">
        <v>1291</v>
      </c>
      <c r="F162" s="134">
        <v>715</v>
      </c>
      <c r="G162" s="134">
        <v>754</v>
      </c>
      <c r="H162" s="134">
        <v>1608</v>
      </c>
      <c r="I162" s="134">
        <v>510</v>
      </c>
      <c r="J162" s="134">
        <f>SUM(C162:I162)</f>
        <v>7231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2007-02-05T05:57:12Z</cp:lastPrinted>
  <dcterms:created xsi:type="dcterms:W3CDTF">2003-06-07T07:59:20Z</dcterms:created>
  <dcterms:modified xsi:type="dcterms:W3CDTF">2007-04-11T02:37:46Z</dcterms:modified>
  <cp:category/>
  <cp:version/>
  <cp:contentType/>
  <cp:contentStatus/>
</cp:coreProperties>
</file>