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446" windowWidth="10695" windowHeight="9510" activeTab="0"/>
  </bookViews>
  <sheets>
    <sheet name="実施状況" sheetId="1" r:id="rId1"/>
  </sheet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<sst xmlns="http://schemas.openxmlformats.org/spreadsheetml/2006/main" count="200" uniqueCount="153">
  <si>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</si>
  <si>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</si>
  <si>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</si>
  <si>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</si>
  <si>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</si>
  <si>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</si>
  <si>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</si>
  <si>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</si>
  <si>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</si>
  <si>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</si>
  <si>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</si>
  <si>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</si>
  <si>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</si>
  <si>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</si>
  <si>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</si>
  <si>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</si>
  <si>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</si>
  <si>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</si>
  <si>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</si>
  <si>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</si>
  <si>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</si>
  <si>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</si>
  <si>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</si>
  <si>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</si>
  <si>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</si>
  <si>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</si>
  <si>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</si>
  <si>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</si>
  <si>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</si>
  <si>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</si>
  <si>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内容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</si>
  <si>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</si>
  <si>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</si>
  <si>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</si>
  <si>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</si>
  <si>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</si>
  <si>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</si>
  <si>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</si>
  <si>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</si>
  <si>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</si>
  <si>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</si>
  <si>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</si>
  <si>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</si>
  <si>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</si>
  <si>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</si>
  <si>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</si>
  <si>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</si>
  <si>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金額(百万円)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</si>
  <si>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</si>
  <si>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</si>
  <si>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</si>
  <si>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</si>
  <si>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</si>
  <si>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</si>
  <si>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</si>
  <si>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</si>
  <si>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</si>
  <si>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</si>
  <si>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要支援
→要介護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</si>
  <si>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</si>
  <si>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</si>
  <si>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</si>
  <si>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</si>
  <si>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</si>
  <si>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</si>
  <si>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</si>
  <si>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</si>
  <si>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</si>
  <si>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</si>
  <si>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</si>
  <si>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</si>
  <si>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</si>
  <si>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</si>
  <si>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経過的要介護</t>
  </si>
  <si>
    <t>要支援１</t>
  </si>
  <si>
    <t>要支援２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</si>
  <si>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</si>
  <si>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</si>
  <si>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</si>
  <si>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</si>
  <si>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</si>
  <si>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</si>
  <si>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</si>
  <si>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</si>
  <si>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</si>
  <si>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</si>
  <si>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</si>
  <si>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</si>
  <si>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</si>
  <si>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</si>
  <si>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</si>
  <si>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</si>
  <si>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</si>
  <si>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</si>
  <si>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</si>
  <si>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</si>
  <si>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</si>
  <si>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資格
・申請</t>
  </si>
  <si>
    <t>要介護
認定</t>
  </si>
  <si>
    <t>その他</t>
  </si>
  <si>
    <t>市民</t>
  </si>
  <si>
    <t>事業者</t>
  </si>
  <si>
    <t>相談等(苦情含む）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</si>
  <si>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</si>
  <si>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</si>
  <si>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</si>
  <si>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</si>
  <si>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</si>
  <si>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</si>
  <si>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</si>
  <si>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</si>
  <si>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</si>
  <si>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</si>
  <si>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</si>
  <si>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</si>
  <si>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</si>
  <si>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</si>
  <si>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</si>
  <si>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地域密着型
介護老人福祉施設入所者生活介護</t>
  </si>
  <si>
    <t>高額介護サービス費等</t>
  </si>
  <si>
    <t>短期入所療養介護</t>
  </si>
  <si>
    <t>（平成１８年７月分速報値）</t>
  </si>
  <si>
    <t>平成18年7月末</t>
  </si>
  <si>
    <t>第２号被保険者</t>
  </si>
  <si>
    <r>
      <t>平成18年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月利用分</t>
    </r>
  </si>
  <si>
    <r>
      <t>平成18年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月分</t>
    </r>
  </si>
  <si>
    <t>調定額(百万円)</t>
  </si>
  <si>
    <t>収納額(百万円)</t>
  </si>
  <si>
    <t>収納率（％）</t>
  </si>
  <si>
    <r>
      <t>＊平成18年7月1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日現在の納期到来分</t>
    </r>
  </si>
  <si>
    <t>平成18年7月1日現在</t>
  </si>
  <si>
    <t>特定施設入居者生活介護</t>
  </si>
  <si>
    <t>認知症対応型
共同生活介護</t>
  </si>
  <si>
    <t>＊各サービスは介護サービス・予防サービスを合わせたもの</t>
  </si>
  <si>
    <t>第1号被保険者</t>
  </si>
  <si>
    <t>65歳以上
75歳未満</t>
  </si>
  <si>
    <t>75歳以上</t>
  </si>
  <si>
    <t>５ 施設介護サービス受給者数(人)</t>
  </si>
  <si>
    <t>６ 要介護認定申請の状況(人)</t>
  </si>
  <si>
    <t>７　介護給付費の状況</t>
  </si>
  <si>
    <t>１　第1号被保険者数(人)</t>
  </si>
  <si>
    <t>２　要介護(要支援)認定者数(人)</t>
  </si>
  <si>
    <t>要支援１</t>
  </si>
  <si>
    <t>要支援２</t>
  </si>
  <si>
    <t>３　介護サービス受給者数(人)</t>
  </si>
  <si>
    <t>地域密着</t>
  </si>
  <si>
    <t>小規模多機能型居宅介護</t>
  </si>
  <si>
    <t>４ 地域密着型（介護予防）サービス受給者数(人)</t>
  </si>
  <si>
    <t>３ 居宅介護（支援）サービス受給者数(人)</t>
  </si>
  <si>
    <r>
      <t>＊現物給付（6月審査分）、償還給付（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月支出決定分）</t>
    </r>
  </si>
  <si>
    <t>８ 第1号被保険者の保険料収納状況(１８年度賦課分）</t>
  </si>
  <si>
    <t>９ 北九州市内の事業者の状況</t>
  </si>
  <si>
    <t>１０ 問い合わせ・相談の状況(人)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</si>
</sst>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4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79" fontId="4" fillId="3" borderId="13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8" fontId="4" fillId="3" borderId="15" xfId="17" applyFont="1" applyFill="1" applyBorder="1" applyAlignment="1">
      <alignment horizontal="right" vertical="center" wrapText="1"/>
    </xf>
    <xf numFmtId="38" fontId="4" fillId="3" borderId="6" xfId="17" applyFont="1" applyFill="1" applyBorder="1" applyAlignment="1">
      <alignment horizontal="right" vertical="center" wrapText="1"/>
    </xf>
    <xf numFmtId="38" fontId="4" fillId="3" borderId="13" xfId="17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F3" sqref="F3"/>
    </sheetView>
  </sheetViews>
  <sheetFormatPr defaultColWidth="9.00390625" defaultRowHeight="13.5"/>
  <cols>
    <col min="1" max="1" width="2.625" style="58" customWidth="1"/>
    <col min="2" max="2" width="9.50390625" style="11" customWidth="1"/>
    <col min="3" max="10" width="8.875" style="59" customWidth="1"/>
    <col min="11" max="11" width="8.875" style="1" customWidth="1"/>
  </cols>
  <sheetData>
    <row r="1" spans="1:10" s="4" customFormat="1" ht="27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5" customFormat="1" ht="18.75" customHeight="1">
      <c r="A2" s="167" t="s">
        <v>121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31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36</v>
      </c>
      <c r="B5" s="10"/>
      <c r="C5" s="30"/>
      <c r="D5" s="31"/>
      <c r="E5" s="32"/>
      <c r="F5" s="32"/>
      <c r="G5" s="31"/>
      <c r="H5" s="31"/>
      <c r="I5" s="36" t="s">
        <v>122</v>
      </c>
      <c r="J5" s="31"/>
      <c r="K5" s="9"/>
      <c r="L5" s="9"/>
    </row>
    <row r="6" spans="1:10" s="22" customFormat="1" ht="22.5" customHeight="1">
      <c r="A6" s="173" t="s">
        <v>37</v>
      </c>
      <c r="B6" s="177"/>
      <c r="C6" s="169" t="s">
        <v>38</v>
      </c>
      <c r="D6" s="169" t="s">
        <v>39</v>
      </c>
      <c r="E6" s="173" t="s">
        <v>40</v>
      </c>
      <c r="F6" s="174"/>
      <c r="G6" s="33"/>
      <c r="H6" s="34"/>
      <c r="I6" s="33"/>
      <c r="J6" s="35"/>
    </row>
    <row r="7" spans="1:10" s="22" customFormat="1" ht="22.5" customHeight="1">
      <c r="A7" s="178"/>
      <c r="B7" s="179"/>
      <c r="C7" s="170"/>
      <c r="D7" s="170"/>
      <c r="E7" s="175"/>
      <c r="F7" s="176"/>
      <c r="G7" s="171" t="s">
        <v>42</v>
      </c>
      <c r="H7" s="172"/>
      <c r="I7" s="171" t="s">
        <v>41</v>
      </c>
      <c r="J7" s="172"/>
    </row>
    <row r="8" spans="1:10" s="22" customFormat="1" ht="22.5" customHeight="1">
      <c r="A8" s="158">
        <v>223862</v>
      </c>
      <c r="B8" s="159"/>
      <c r="C8" s="60">
        <v>1263</v>
      </c>
      <c r="D8" s="60">
        <v>770</v>
      </c>
      <c r="E8" s="158">
        <f>SUM(G8:J8)</f>
        <v>224355</v>
      </c>
      <c r="F8" s="159"/>
      <c r="G8" s="158">
        <v>122607</v>
      </c>
      <c r="H8" s="159"/>
      <c r="I8" s="158">
        <v>101748</v>
      </c>
      <c r="J8" s="159"/>
    </row>
    <row r="9" spans="1:10" s="13" customFormat="1" ht="22.5" customHeight="1">
      <c r="A9" s="36"/>
      <c r="B9" s="21"/>
      <c r="C9" s="21"/>
      <c r="D9" s="21"/>
      <c r="E9" s="21"/>
      <c r="F9" s="21"/>
      <c r="G9" s="21"/>
      <c r="H9" s="21"/>
      <c r="I9" s="21"/>
      <c r="J9" s="21"/>
    </row>
    <row r="10" spans="1:12" s="12" customFormat="1" ht="22.5" customHeight="1">
      <c r="A10" s="14" t="s">
        <v>46</v>
      </c>
      <c r="B10" s="14"/>
      <c r="C10" s="37"/>
      <c r="D10" s="38"/>
      <c r="E10" s="39"/>
      <c r="F10" s="39"/>
      <c r="G10" s="38"/>
      <c r="I10" s="38" t="str">
        <f>I5</f>
        <v>平成18年7月末</v>
      </c>
      <c r="J10" s="38"/>
      <c r="K10" s="16"/>
      <c r="L10" s="16"/>
    </row>
    <row r="11" spans="1:11" s="13" customFormat="1" ht="22.5" customHeight="1">
      <c r="A11" s="156" t="s">
        <v>43</v>
      </c>
      <c r="B11" s="157"/>
      <c r="C11" s="29" t="s">
        <v>74</v>
      </c>
      <c r="D11" s="29" t="s">
        <v>75</v>
      </c>
      <c r="E11" s="29" t="s">
        <v>73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44</v>
      </c>
    </row>
    <row r="12" spans="1:11" s="13" customFormat="1" ht="22.5" customHeight="1">
      <c r="A12" s="161" t="s">
        <v>134</v>
      </c>
      <c r="B12" s="162"/>
      <c r="C12" s="60">
        <v>3283</v>
      </c>
      <c r="D12" s="60">
        <v>1582</v>
      </c>
      <c r="E12" s="60">
        <v>5924</v>
      </c>
      <c r="F12" s="60">
        <v>14527</v>
      </c>
      <c r="G12" s="60">
        <v>6395</v>
      </c>
      <c r="H12" s="60">
        <v>5278</v>
      </c>
      <c r="I12" s="60">
        <v>4574</v>
      </c>
      <c r="J12" s="60">
        <v>3717</v>
      </c>
      <c r="K12" s="60">
        <f>SUM(C12:J12)</f>
        <v>45280</v>
      </c>
    </row>
    <row r="13" spans="1:11" s="13" customFormat="1" ht="22.5" customHeight="1">
      <c r="A13" s="127"/>
      <c r="B13" s="128" t="s">
        <v>135</v>
      </c>
      <c r="C13" s="60">
        <v>719</v>
      </c>
      <c r="D13" s="60">
        <v>397</v>
      </c>
      <c r="E13" s="60">
        <v>1220</v>
      </c>
      <c r="F13" s="60">
        <v>2677</v>
      </c>
      <c r="G13" s="60">
        <v>1144</v>
      </c>
      <c r="H13" s="60">
        <v>835</v>
      </c>
      <c r="I13" s="60">
        <v>690</v>
      </c>
      <c r="J13" s="60">
        <v>643</v>
      </c>
      <c r="K13" s="60">
        <f>SUM(C13:J13)</f>
        <v>8325</v>
      </c>
    </row>
    <row r="14" spans="1:11" s="13" customFormat="1" ht="22.5" customHeight="1">
      <c r="A14" s="129"/>
      <c r="B14" s="130" t="s">
        <v>136</v>
      </c>
      <c r="C14" s="60">
        <v>2564</v>
      </c>
      <c r="D14" s="60">
        <v>1185</v>
      </c>
      <c r="E14" s="60">
        <v>4704</v>
      </c>
      <c r="F14" s="60">
        <v>11850</v>
      </c>
      <c r="G14" s="60">
        <v>5251</v>
      </c>
      <c r="H14" s="60">
        <v>4443</v>
      </c>
      <c r="I14" s="60">
        <v>3884</v>
      </c>
      <c r="J14" s="60">
        <v>3074</v>
      </c>
      <c r="K14" s="60">
        <f>SUM(C14:J14)</f>
        <v>36955</v>
      </c>
    </row>
    <row r="15" spans="1:11" s="13" customFormat="1" ht="22.5" customHeight="1">
      <c r="A15" s="163" t="s">
        <v>123</v>
      </c>
      <c r="B15" s="164"/>
      <c r="C15" s="60">
        <v>53</v>
      </c>
      <c r="D15" s="60">
        <v>90</v>
      </c>
      <c r="E15" s="60">
        <v>78</v>
      </c>
      <c r="F15" s="60">
        <v>495</v>
      </c>
      <c r="G15" s="60">
        <v>352</v>
      </c>
      <c r="H15" s="60">
        <v>256</v>
      </c>
      <c r="I15" s="60">
        <v>184</v>
      </c>
      <c r="J15" s="60">
        <v>170</v>
      </c>
      <c r="K15" s="60">
        <f>SUM(C15:J15)</f>
        <v>1678</v>
      </c>
    </row>
    <row r="16" spans="1:11" s="13" customFormat="1" ht="22.5" customHeight="1">
      <c r="A16" s="154" t="s">
        <v>45</v>
      </c>
      <c r="B16" s="160"/>
      <c r="C16" s="60">
        <f aca="true" t="shared" si="0" ref="C16:H16">SUM(C12,C15)</f>
        <v>3336</v>
      </c>
      <c r="D16" s="60">
        <f t="shared" si="0"/>
        <v>1672</v>
      </c>
      <c r="E16" s="60">
        <f>SUM(E12,E15)</f>
        <v>6002</v>
      </c>
      <c r="F16" s="60">
        <f t="shared" si="0"/>
        <v>15022</v>
      </c>
      <c r="G16" s="60">
        <f t="shared" si="0"/>
        <v>6747</v>
      </c>
      <c r="H16" s="60">
        <f t="shared" si="0"/>
        <v>5534</v>
      </c>
      <c r="I16" s="60">
        <f>SUM(I12,I15)</f>
        <v>4758</v>
      </c>
      <c r="J16" s="60">
        <f>SUM(J12,J15)</f>
        <v>3887</v>
      </c>
      <c r="K16" s="60">
        <f>SUM(C16:J16)</f>
        <v>46958</v>
      </c>
    </row>
    <row r="17" spans="1:9" s="13" customFormat="1" ht="22.5" customHeight="1">
      <c r="A17" s="40"/>
      <c r="B17" s="41"/>
      <c r="C17" s="21"/>
      <c r="D17" s="21"/>
      <c r="E17" s="21"/>
      <c r="F17" s="21"/>
      <c r="G17" s="21"/>
      <c r="H17" s="21"/>
      <c r="I17" s="21"/>
    </row>
    <row r="18" spans="1:12" s="12" customFormat="1" ht="22.5" customHeight="1">
      <c r="A18" s="14" t="s">
        <v>148</v>
      </c>
      <c r="B18" s="14"/>
      <c r="C18" s="37"/>
      <c r="D18" s="42"/>
      <c r="E18" s="39"/>
      <c r="F18" s="42"/>
      <c r="G18" s="42"/>
      <c r="I18" s="40" t="s">
        <v>124</v>
      </c>
      <c r="J18" s="42"/>
      <c r="K18" s="15"/>
      <c r="L18" s="16"/>
    </row>
    <row r="19" spans="1:11" s="13" customFormat="1" ht="22.5" customHeight="1">
      <c r="A19" s="156" t="s">
        <v>43</v>
      </c>
      <c r="B19" s="157"/>
      <c r="C19" s="29" t="s">
        <v>74</v>
      </c>
      <c r="D19" s="29" t="s">
        <v>75</v>
      </c>
      <c r="E19" s="29" t="s">
        <v>73</v>
      </c>
      <c r="F19" s="29" t="s">
        <v>1</v>
      </c>
      <c r="G19" s="29" t="s">
        <v>2</v>
      </c>
      <c r="H19" s="29" t="s">
        <v>3</v>
      </c>
      <c r="I19" s="29" t="s">
        <v>4</v>
      </c>
      <c r="J19" s="29" t="s">
        <v>5</v>
      </c>
      <c r="K19" s="29" t="s">
        <v>44</v>
      </c>
    </row>
    <row r="20" spans="1:11" s="13" customFormat="1" ht="22.5" customHeight="1">
      <c r="A20" s="147" t="s">
        <v>45</v>
      </c>
      <c r="B20" s="148"/>
      <c r="C20" s="60">
        <v>845</v>
      </c>
      <c r="D20" s="60">
        <v>304</v>
      </c>
      <c r="E20" s="60">
        <v>5407</v>
      </c>
      <c r="F20" s="60">
        <v>12020</v>
      </c>
      <c r="G20" s="60">
        <v>4172</v>
      </c>
      <c r="H20" s="60">
        <v>2633</v>
      </c>
      <c r="I20" s="60">
        <v>1604</v>
      </c>
      <c r="J20" s="60">
        <v>836</v>
      </c>
      <c r="K20" s="60">
        <f>SUM(C20:J20)</f>
        <v>27821</v>
      </c>
    </row>
    <row r="21" spans="1:9" s="13" customFormat="1" ht="22.5" customHeight="1">
      <c r="A21" s="40"/>
      <c r="B21" s="41"/>
      <c r="C21" s="21"/>
      <c r="D21" s="21"/>
      <c r="E21" s="21"/>
      <c r="F21" s="21"/>
      <c r="G21" s="21"/>
      <c r="H21" s="21"/>
      <c r="I21" s="21"/>
    </row>
    <row r="22" spans="1:11" s="13" customFormat="1" ht="22.5" customHeight="1">
      <c r="A22" s="14" t="s">
        <v>147</v>
      </c>
      <c r="B22" s="14"/>
      <c r="C22" s="103"/>
      <c r="D22" s="104"/>
      <c r="E22" s="69"/>
      <c r="F22" s="104"/>
      <c r="G22" s="104"/>
      <c r="I22" s="69" t="str">
        <f>I18</f>
        <v>平成18年5月利用分</v>
      </c>
      <c r="J22" s="104"/>
      <c r="K22" s="104"/>
    </row>
    <row r="23" spans="1:11" s="13" customFormat="1" ht="22.5" customHeight="1">
      <c r="A23" s="154" t="s">
        <v>43</v>
      </c>
      <c r="B23" s="155"/>
      <c r="C23" s="29" t="s">
        <v>74</v>
      </c>
      <c r="D23" s="29" t="s">
        <v>75</v>
      </c>
      <c r="E23" s="29" t="s">
        <v>73</v>
      </c>
      <c r="F23" s="29" t="s">
        <v>1</v>
      </c>
      <c r="G23" s="29" t="s">
        <v>2</v>
      </c>
      <c r="H23" s="29" t="s">
        <v>3</v>
      </c>
      <c r="I23" s="29" t="s">
        <v>4</v>
      </c>
      <c r="J23" s="29" t="s">
        <v>5</v>
      </c>
      <c r="K23" s="29" t="s">
        <v>44</v>
      </c>
    </row>
    <row r="24" spans="1:13" s="13" customFormat="1" ht="22.5" customHeight="1">
      <c r="A24" s="154" t="s">
        <v>45</v>
      </c>
      <c r="B24" s="160"/>
      <c r="C24" s="60">
        <v>1</v>
      </c>
      <c r="D24" s="60">
        <v>1</v>
      </c>
      <c r="E24" s="60">
        <v>8</v>
      </c>
      <c r="F24" s="60">
        <v>405</v>
      </c>
      <c r="G24" s="60">
        <v>376</v>
      </c>
      <c r="H24" s="60">
        <v>384</v>
      </c>
      <c r="I24" s="60">
        <v>224</v>
      </c>
      <c r="J24" s="60">
        <v>64</v>
      </c>
      <c r="K24" s="60">
        <f>SUM(C24:J24)</f>
        <v>1463</v>
      </c>
      <c r="L24" s="17"/>
      <c r="M24" s="17"/>
    </row>
    <row r="25" spans="1:12" s="12" customFormat="1" ht="22.5" customHeight="1">
      <c r="A25" s="22"/>
      <c r="B25" s="18"/>
      <c r="C25" s="106"/>
      <c r="D25" s="106"/>
      <c r="E25" s="106"/>
      <c r="F25" s="106"/>
      <c r="G25" s="106"/>
      <c r="H25" s="106"/>
      <c r="I25" s="106"/>
      <c r="J25" s="106"/>
      <c r="K25" s="106"/>
      <c r="L25" s="16"/>
    </row>
    <row r="26" spans="1:11" s="13" customFormat="1" ht="22.5" customHeight="1">
      <c r="A26" s="14" t="s">
        <v>137</v>
      </c>
      <c r="B26" s="14"/>
      <c r="C26" s="103"/>
      <c r="D26" s="104"/>
      <c r="E26" s="69"/>
      <c r="F26" s="104"/>
      <c r="G26" s="22"/>
      <c r="H26" s="22"/>
      <c r="I26" s="104" t="str">
        <f>I18</f>
        <v>平成18年5月利用分</v>
      </c>
      <c r="J26" s="104"/>
      <c r="K26" s="104"/>
    </row>
    <row r="27" spans="1:11" s="13" customFormat="1" ht="22.5" customHeight="1">
      <c r="A27" s="154" t="s">
        <v>43</v>
      </c>
      <c r="B27" s="155"/>
      <c r="C27" s="29" t="s">
        <v>74</v>
      </c>
      <c r="D27" s="29" t="s">
        <v>75</v>
      </c>
      <c r="E27" s="29" t="s">
        <v>1</v>
      </c>
      <c r="F27" s="29" t="s">
        <v>2</v>
      </c>
      <c r="G27" s="29" t="s">
        <v>3</v>
      </c>
      <c r="H27" s="29" t="s">
        <v>4</v>
      </c>
      <c r="I27" s="29" t="s">
        <v>5</v>
      </c>
      <c r="J27" s="29" t="s">
        <v>44</v>
      </c>
      <c r="K27" s="22"/>
    </row>
    <row r="28" spans="1:11" s="13" customFormat="1" ht="22.5" customHeight="1">
      <c r="A28" s="154" t="s">
        <v>45</v>
      </c>
      <c r="B28" s="160"/>
      <c r="C28" s="60">
        <v>1</v>
      </c>
      <c r="D28" s="60">
        <v>4</v>
      </c>
      <c r="E28" s="60">
        <v>804</v>
      </c>
      <c r="F28" s="60">
        <v>971</v>
      </c>
      <c r="G28" s="60">
        <v>1636</v>
      </c>
      <c r="H28" s="60">
        <v>2131</v>
      </c>
      <c r="I28" s="60">
        <v>1856</v>
      </c>
      <c r="J28" s="60">
        <f>SUM(C28:I28)</f>
        <v>7403</v>
      </c>
      <c r="K28" s="22"/>
    </row>
    <row r="29" spans="1:10" s="13" customFormat="1" ht="22.5" customHeight="1">
      <c r="A29" s="39"/>
      <c r="B29" s="43"/>
      <c r="C29" s="44"/>
      <c r="D29" s="45"/>
      <c r="E29" s="44"/>
      <c r="F29" s="45"/>
      <c r="G29" s="44"/>
      <c r="H29" s="45"/>
      <c r="I29" s="44"/>
      <c r="J29" s="45"/>
    </row>
    <row r="30" spans="1:9" s="13" customFormat="1" ht="22.5" customHeight="1">
      <c r="A30" s="14" t="s">
        <v>138</v>
      </c>
      <c r="B30" s="14"/>
      <c r="C30" s="37"/>
      <c r="D30" s="38"/>
      <c r="E30" s="39"/>
      <c r="F30" s="40" t="s">
        <v>125</v>
      </c>
      <c r="G30" s="38"/>
      <c r="H30" s="21"/>
      <c r="I30" s="21"/>
    </row>
    <row r="31" spans="1:9" s="13" customFormat="1" ht="22.5" customHeight="1">
      <c r="A31" s="47"/>
      <c r="B31" s="149" t="s">
        <v>32</v>
      </c>
      <c r="C31" s="150"/>
      <c r="D31" s="152" t="s">
        <v>29</v>
      </c>
      <c r="E31" s="141"/>
      <c r="F31" s="141"/>
      <c r="G31" s="142"/>
      <c r="H31" s="21"/>
      <c r="I31" s="21"/>
    </row>
    <row r="32" spans="1:9" s="13" customFormat="1" ht="22.5" customHeight="1">
      <c r="A32" s="47"/>
      <c r="B32" s="151"/>
      <c r="C32" s="150"/>
      <c r="D32" s="28" t="s">
        <v>33</v>
      </c>
      <c r="E32" s="28" t="s">
        <v>34</v>
      </c>
      <c r="F32" s="28" t="s">
        <v>35</v>
      </c>
      <c r="G32" s="67" t="s">
        <v>58</v>
      </c>
      <c r="H32" s="21"/>
      <c r="I32" s="21"/>
    </row>
    <row r="33" spans="1:9" s="13" customFormat="1" ht="22.5" customHeight="1">
      <c r="A33" s="47"/>
      <c r="B33" s="140">
        <f>SUM(D33:G33)</f>
        <v>4854</v>
      </c>
      <c r="C33" s="153"/>
      <c r="D33" s="26">
        <v>946</v>
      </c>
      <c r="E33" s="26">
        <v>3491</v>
      </c>
      <c r="F33" s="26">
        <v>226</v>
      </c>
      <c r="G33" s="26">
        <v>191</v>
      </c>
      <c r="H33" s="21"/>
      <c r="I33" s="21"/>
    </row>
    <row r="34" spans="1:9" s="13" customFormat="1" ht="22.5" customHeight="1">
      <c r="A34" s="47"/>
      <c r="B34" s="114"/>
      <c r="C34" s="115"/>
      <c r="D34" s="63"/>
      <c r="E34" s="63"/>
      <c r="F34" s="63"/>
      <c r="G34" s="63"/>
      <c r="H34" s="21"/>
      <c r="I34" s="21"/>
    </row>
    <row r="35" spans="1:11" ht="22.5" customHeight="1">
      <c r="A35" s="25" t="s">
        <v>139</v>
      </c>
      <c r="B35" s="24"/>
      <c r="C35" s="108"/>
      <c r="D35" s="108"/>
      <c r="E35" s="105" t="str">
        <f>I18</f>
        <v>平成18年5月利用分</v>
      </c>
      <c r="F35" s="105"/>
      <c r="G35" s="108"/>
      <c r="H35" s="108"/>
      <c r="I35" s="108"/>
      <c r="J35" s="108"/>
      <c r="K35"/>
    </row>
    <row r="36" spans="1:10" s="13" customFormat="1" ht="22.5" customHeight="1">
      <c r="A36" s="117"/>
      <c r="B36" s="118" t="s">
        <v>30</v>
      </c>
      <c r="C36" s="50"/>
      <c r="D36" s="50"/>
      <c r="E36" s="50"/>
      <c r="F36" s="90"/>
      <c r="G36" s="78" t="s">
        <v>47</v>
      </c>
      <c r="H36" s="21"/>
      <c r="I36" s="117"/>
      <c r="J36" s="119"/>
    </row>
    <row r="37" spans="1:10" s="13" customFormat="1" ht="22.5" customHeight="1">
      <c r="A37" s="117"/>
      <c r="B37" s="120"/>
      <c r="C37" s="48" t="s">
        <v>103</v>
      </c>
      <c r="D37" s="27"/>
      <c r="E37" s="27"/>
      <c r="F37" s="121"/>
      <c r="G37" s="122">
        <v>622</v>
      </c>
      <c r="H37" s="21"/>
      <c r="I37" s="62"/>
      <c r="J37" s="62"/>
    </row>
    <row r="38" spans="1:10" s="13" customFormat="1" ht="22.5" customHeight="1">
      <c r="A38" s="117"/>
      <c r="B38" s="120"/>
      <c r="C38" s="48" t="s">
        <v>104</v>
      </c>
      <c r="D38" s="27"/>
      <c r="E38" s="27"/>
      <c r="F38" s="121"/>
      <c r="G38" s="122">
        <v>17</v>
      </c>
      <c r="H38" s="21"/>
      <c r="I38" s="62"/>
      <c r="J38" s="62"/>
    </row>
    <row r="39" spans="1:10" s="13" customFormat="1" ht="22.5" customHeight="1">
      <c r="A39" s="117"/>
      <c r="B39" s="120"/>
      <c r="C39" s="48" t="s">
        <v>105</v>
      </c>
      <c r="D39" s="27"/>
      <c r="E39" s="27"/>
      <c r="F39" s="121"/>
      <c r="G39" s="122">
        <v>75</v>
      </c>
      <c r="H39" s="21"/>
      <c r="I39" s="62"/>
      <c r="J39" s="62"/>
    </row>
    <row r="40" spans="1:10" s="13" customFormat="1" ht="22.5" customHeight="1">
      <c r="A40" s="117"/>
      <c r="B40" s="120"/>
      <c r="C40" s="48" t="s">
        <v>106</v>
      </c>
      <c r="D40" s="27"/>
      <c r="E40" s="27"/>
      <c r="F40" s="121"/>
      <c r="G40" s="122">
        <v>3</v>
      </c>
      <c r="H40" s="21"/>
      <c r="I40" s="62"/>
      <c r="J40" s="62"/>
    </row>
    <row r="41" spans="1:10" s="13" customFormat="1" ht="22.5" customHeight="1">
      <c r="A41" s="117"/>
      <c r="B41" s="120"/>
      <c r="C41" s="48" t="s">
        <v>107</v>
      </c>
      <c r="D41" s="27"/>
      <c r="E41" s="27"/>
      <c r="F41" s="121"/>
      <c r="G41" s="122">
        <v>16</v>
      </c>
      <c r="H41" s="21"/>
      <c r="I41" s="62"/>
      <c r="J41" s="62"/>
    </row>
    <row r="42" spans="1:10" s="13" customFormat="1" ht="22.5" customHeight="1">
      <c r="A42" s="117"/>
      <c r="B42" s="120"/>
      <c r="C42" s="48" t="s">
        <v>108</v>
      </c>
      <c r="D42" s="27"/>
      <c r="E42" s="27"/>
      <c r="F42" s="121"/>
      <c r="G42" s="122">
        <v>570</v>
      </c>
      <c r="H42" s="21"/>
      <c r="I42" s="62"/>
      <c r="J42" s="62"/>
    </row>
    <row r="43" spans="1:10" s="13" customFormat="1" ht="22.5" customHeight="1">
      <c r="A43" s="117"/>
      <c r="B43" s="120"/>
      <c r="C43" s="48" t="s">
        <v>109</v>
      </c>
      <c r="D43" s="27"/>
      <c r="E43" s="27"/>
      <c r="F43" s="121"/>
      <c r="G43" s="122">
        <v>247</v>
      </c>
      <c r="H43" s="21"/>
      <c r="I43" s="62"/>
      <c r="J43" s="62"/>
    </row>
    <row r="44" spans="1:10" s="13" customFormat="1" ht="22.5" customHeight="1">
      <c r="A44" s="117"/>
      <c r="B44" s="120"/>
      <c r="C44" s="48" t="s">
        <v>110</v>
      </c>
      <c r="D44" s="27"/>
      <c r="E44" s="27"/>
      <c r="F44" s="121"/>
      <c r="G44" s="122">
        <v>76</v>
      </c>
      <c r="H44" s="21"/>
      <c r="I44" s="62"/>
      <c r="J44" s="62"/>
    </row>
    <row r="45" spans="1:10" s="13" customFormat="1" ht="22.5" customHeight="1">
      <c r="A45" s="117"/>
      <c r="B45" s="120"/>
      <c r="C45" s="48" t="s">
        <v>120</v>
      </c>
      <c r="D45" s="27"/>
      <c r="E45" s="27"/>
      <c r="F45" s="121"/>
      <c r="G45" s="122">
        <v>26</v>
      </c>
      <c r="H45" s="21"/>
      <c r="I45" s="62"/>
      <c r="J45" s="62"/>
    </row>
    <row r="46" spans="1:10" s="13" customFormat="1" ht="22.5" customHeight="1">
      <c r="A46" s="117"/>
      <c r="B46" s="120"/>
      <c r="C46" s="48" t="s">
        <v>131</v>
      </c>
      <c r="D46" s="27"/>
      <c r="E46" s="27"/>
      <c r="F46" s="121"/>
      <c r="G46" s="122">
        <v>204</v>
      </c>
      <c r="H46" s="21"/>
      <c r="I46" s="62"/>
      <c r="J46" s="62"/>
    </row>
    <row r="47" spans="1:10" s="13" customFormat="1" ht="22.5" customHeight="1">
      <c r="A47" s="117"/>
      <c r="B47" s="120"/>
      <c r="C47" s="48" t="s">
        <v>111</v>
      </c>
      <c r="D47" s="27"/>
      <c r="E47" s="27"/>
      <c r="F47" s="121"/>
      <c r="G47" s="122">
        <v>114</v>
      </c>
      <c r="H47" s="21"/>
      <c r="I47" s="62"/>
      <c r="J47" s="62"/>
    </row>
    <row r="48" spans="1:10" s="13" customFormat="1" ht="22.5" customHeight="1">
      <c r="A48" s="117"/>
      <c r="B48" s="120"/>
      <c r="C48" s="48" t="s">
        <v>112</v>
      </c>
      <c r="D48" s="27"/>
      <c r="E48" s="27"/>
      <c r="F48" s="121"/>
      <c r="G48" s="122">
        <v>11</v>
      </c>
      <c r="H48" s="21"/>
      <c r="I48" s="62"/>
      <c r="J48" s="62"/>
    </row>
    <row r="49" spans="1:10" s="13" customFormat="1" ht="22.5" customHeight="1">
      <c r="A49" s="117"/>
      <c r="B49" s="120"/>
      <c r="C49" s="49" t="s">
        <v>113</v>
      </c>
      <c r="D49" s="27"/>
      <c r="E49" s="27"/>
      <c r="F49" s="121"/>
      <c r="G49" s="61">
        <v>33</v>
      </c>
      <c r="H49" s="21"/>
      <c r="I49" s="63"/>
      <c r="J49" s="64"/>
    </row>
    <row r="50" spans="1:10" s="13" customFormat="1" ht="22.5" customHeight="1">
      <c r="A50" s="117"/>
      <c r="B50" s="120"/>
      <c r="C50" s="49" t="s">
        <v>114</v>
      </c>
      <c r="D50" s="27"/>
      <c r="E50" s="27"/>
      <c r="F50" s="121"/>
      <c r="G50" s="61">
        <v>267</v>
      </c>
      <c r="H50" s="21"/>
      <c r="I50" s="63"/>
      <c r="J50" s="64"/>
    </row>
    <row r="51" spans="1:10" s="13" customFormat="1" ht="22.5" customHeight="1">
      <c r="A51" s="117"/>
      <c r="B51" s="120"/>
      <c r="C51" s="49" t="s">
        <v>115</v>
      </c>
      <c r="D51" s="27"/>
      <c r="E51" s="27"/>
      <c r="F51" s="121"/>
      <c r="G51" s="61">
        <v>0</v>
      </c>
      <c r="H51" s="123"/>
      <c r="I51" s="63"/>
      <c r="J51" s="64"/>
    </row>
    <row r="52" spans="1:10" s="13" customFormat="1" ht="22.5" customHeight="1">
      <c r="A52" s="117"/>
      <c r="B52" s="120"/>
      <c r="C52" s="49" t="s">
        <v>116</v>
      </c>
      <c r="D52" s="27"/>
      <c r="E52" s="27"/>
      <c r="F52" s="121"/>
      <c r="G52" s="61">
        <v>31</v>
      </c>
      <c r="H52" s="21"/>
      <c r="I52" s="63"/>
      <c r="J52" s="64"/>
    </row>
    <row r="53" spans="1:10" s="13" customFormat="1" ht="22.5" customHeight="1">
      <c r="A53" s="117"/>
      <c r="B53" s="120"/>
      <c r="C53" s="49" t="s">
        <v>117</v>
      </c>
      <c r="D53" s="27"/>
      <c r="E53" s="27"/>
      <c r="F53" s="121"/>
      <c r="G53" s="61">
        <v>0</v>
      </c>
      <c r="H53" s="21"/>
      <c r="I53" s="63"/>
      <c r="J53" s="64"/>
    </row>
    <row r="54" spans="1:10" s="13" customFormat="1" ht="22.5" customHeight="1">
      <c r="A54" s="117"/>
      <c r="B54" s="120"/>
      <c r="C54" s="49" t="s">
        <v>132</v>
      </c>
      <c r="D54" s="27"/>
      <c r="E54" s="27"/>
      <c r="F54" s="121"/>
      <c r="G54" s="61">
        <v>279</v>
      </c>
      <c r="H54" s="21"/>
      <c r="I54" s="63"/>
      <c r="J54" s="64"/>
    </row>
    <row r="55" spans="1:10" s="13" customFormat="1" ht="22.5" customHeight="1">
      <c r="A55" s="117"/>
      <c r="B55" s="124"/>
      <c r="C55" s="225" t="s">
        <v>118</v>
      </c>
      <c r="D55" s="27"/>
      <c r="E55" s="27"/>
      <c r="F55" s="121"/>
      <c r="G55" s="61">
        <v>5</v>
      </c>
      <c r="H55" s="21"/>
      <c r="I55" s="63"/>
      <c r="J55" s="63"/>
    </row>
    <row r="56" spans="1:10" s="13" customFormat="1" ht="22.5" customHeight="1">
      <c r="A56" s="117"/>
      <c r="B56" s="124"/>
      <c r="C56" s="49" t="s">
        <v>50</v>
      </c>
      <c r="D56" s="27"/>
      <c r="E56" s="27"/>
      <c r="F56" s="121"/>
      <c r="G56" s="61">
        <v>707</v>
      </c>
      <c r="H56" s="21"/>
      <c r="I56" s="63"/>
      <c r="J56" s="63"/>
    </row>
    <row r="57" spans="1:10" s="13" customFormat="1" ht="22.5" customHeight="1">
      <c r="A57" s="117"/>
      <c r="B57" s="124"/>
      <c r="C57" s="49" t="s">
        <v>51</v>
      </c>
      <c r="D57" s="27"/>
      <c r="E57" s="27"/>
      <c r="F57" s="121"/>
      <c r="G57" s="61">
        <v>688</v>
      </c>
      <c r="H57" s="21"/>
      <c r="I57" s="63"/>
      <c r="J57" s="63"/>
    </row>
    <row r="58" spans="1:10" s="13" customFormat="1" ht="22.5" customHeight="1">
      <c r="A58" s="117"/>
      <c r="B58" s="124"/>
      <c r="C58" s="49" t="s">
        <v>52</v>
      </c>
      <c r="D58" s="27"/>
      <c r="E58" s="27"/>
      <c r="F58" s="121"/>
      <c r="G58" s="61">
        <v>585</v>
      </c>
      <c r="H58" s="21"/>
      <c r="I58" s="63"/>
      <c r="J58" s="63"/>
    </row>
    <row r="59" spans="1:10" s="13" customFormat="1" ht="22.5" customHeight="1">
      <c r="A59" s="117"/>
      <c r="B59" s="124"/>
      <c r="C59" s="49" t="s">
        <v>72</v>
      </c>
      <c r="D59" s="27"/>
      <c r="E59" s="27"/>
      <c r="F59" s="121"/>
      <c r="G59" s="61">
        <v>167</v>
      </c>
      <c r="H59" s="21"/>
      <c r="I59" s="63"/>
      <c r="J59" s="63"/>
    </row>
    <row r="60" spans="1:10" s="13" customFormat="1" ht="22.5" customHeight="1">
      <c r="A60" s="117"/>
      <c r="B60" s="124"/>
      <c r="C60" s="49" t="s">
        <v>119</v>
      </c>
      <c r="D60" s="27"/>
      <c r="E60" s="27"/>
      <c r="F60" s="121"/>
      <c r="G60" s="61">
        <v>53</v>
      </c>
      <c r="H60" s="21"/>
      <c r="I60" s="63"/>
      <c r="J60" s="63"/>
    </row>
    <row r="61" spans="1:10" s="13" customFormat="1" ht="22.5" customHeight="1">
      <c r="A61" s="117"/>
      <c r="B61" s="143" t="s">
        <v>45</v>
      </c>
      <c r="C61" s="144"/>
      <c r="D61" s="144"/>
      <c r="E61" s="144"/>
      <c r="F61" s="121"/>
      <c r="G61" s="61">
        <f>SUM(G37:G60)</f>
        <v>4796</v>
      </c>
      <c r="H61" s="21"/>
      <c r="I61" s="63"/>
      <c r="J61" s="64"/>
    </row>
    <row r="62" spans="1:10" s="13" customFormat="1" ht="22.5" customHeight="1">
      <c r="A62" s="69"/>
      <c r="B62" s="69" t="s">
        <v>149</v>
      </c>
      <c r="C62" s="23"/>
      <c r="D62" s="125"/>
      <c r="E62" s="21"/>
      <c r="F62" s="21"/>
      <c r="G62" s="21"/>
      <c r="H62" s="23"/>
      <c r="I62" s="21"/>
      <c r="J62" s="22"/>
    </row>
    <row r="63" spans="1:10" s="13" customFormat="1" ht="22.5" customHeight="1">
      <c r="A63" s="69"/>
      <c r="B63" s="69" t="s">
        <v>133</v>
      </c>
      <c r="C63" s="23"/>
      <c r="D63" s="125"/>
      <c r="E63" s="21"/>
      <c r="F63" s="21"/>
      <c r="G63" s="21"/>
      <c r="H63" s="23"/>
      <c r="I63" s="21"/>
      <c r="J63" s="22"/>
    </row>
    <row r="64" spans="1:10" s="13" customFormat="1" ht="22.5" customHeight="1">
      <c r="A64" s="69"/>
      <c r="B64" s="69"/>
      <c r="C64" s="23"/>
      <c r="D64" s="125"/>
      <c r="E64" s="21"/>
      <c r="F64" s="21"/>
      <c r="G64" s="21"/>
      <c r="H64" s="21"/>
      <c r="I64" s="63"/>
      <c r="J64" s="63"/>
    </row>
    <row r="65" spans="1:10" s="13" customFormat="1" ht="22.5" customHeight="1">
      <c r="A65" s="69"/>
      <c r="B65" s="69"/>
      <c r="C65" s="23"/>
      <c r="D65" s="125"/>
      <c r="E65" s="21"/>
      <c r="F65" s="21"/>
      <c r="G65" s="21"/>
      <c r="H65" s="23"/>
      <c r="I65" s="21"/>
      <c r="J65" s="22"/>
    </row>
    <row r="66" spans="1:10" s="13" customFormat="1" ht="22.5" customHeight="1">
      <c r="A66" s="69"/>
      <c r="B66" s="69"/>
      <c r="C66" s="23"/>
      <c r="D66" s="125"/>
      <c r="E66" s="21"/>
      <c r="F66" s="21"/>
      <c r="G66" s="21"/>
      <c r="H66" s="23"/>
      <c r="I66" s="21"/>
      <c r="J66" s="22"/>
    </row>
    <row r="67" spans="1:10" s="13" customFormat="1" ht="22.5" customHeight="1">
      <c r="A67" s="69"/>
      <c r="B67" s="69"/>
      <c r="C67" s="23"/>
      <c r="D67" s="125"/>
      <c r="E67" s="21"/>
      <c r="F67" s="21"/>
      <c r="G67" s="21"/>
      <c r="H67" s="23"/>
      <c r="I67" s="21"/>
      <c r="J67" s="22"/>
    </row>
    <row r="68" spans="1:10" s="13" customFormat="1" ht="22.5" customHeight="1">
      <c r="A68" s="69"/>
      <c r="B68" s="69"/>
      <c r="C68" s="23"/>
      <c r="D68" s="125"/>
      <c r="E68" s="21"/>
      <c r="F68" s="21"/>
      <c r="G68" s="21"/>
      <c r="H68" s="23"/>
      <c r="I68" s="21"/>
      <c r="J68" s="22"/>
    </row>
    <row r="69" spans="1:12" s="22" customFormat="1" ht="22.5" customHeight="1">
      <c r="A69" s="14" t="s">
        <v>150</v>
      </c>
      <c r="B69" s="14"/>
      <c r="C69" s="103"/>
      <c r="D69" s="104"/>
      <c r="E69" s="69"/>
      <c r="F69" s="6"/>
      <c r="G69" s="104"/>
      <c r="H69" s="104"/>
      <c r="I69" s="104"/>
      <c r="J69" s="104"/>
      <c r="K69" s="104"/>
      <c r="L69" s="106"/>
    </row>
    <row r="70" spans="1:10" s="3" customFormat="1" ht="22.5" customHeight="1">
      <c r="A70" s="105"/>
      <c r="B70" s="145"/>
      <c r="C70" s="146"/>
      <c r="D70" s="78" t="s">
        <v>48</v>
      </c>
      <c r="E70" s="78" t="s">
        <v>49</v>
      </c>
      <c r="F70" s="78" t="s">
        <v>45</v>
      </c>
      <c r="G70" s="105"/>
      <c r="H70" s="105"/>
      <c r="I70" s="105"/>
      <c r="J70" s="105"/>
    </row>
    <row r="71" spans="1:10" s="3" customFormat="1" ht="22.5" customHeight="1">
      <c r="A71" s="105"/>
      <c r="B71" s="145" t="s">
        <v>126</v>
      </c>
      <c r="C71" s="146"/>
      <c r="D71" s="61">
        <v>2464</v>
      </c>
      <c r="E71" s="61">
        <v>337</v>
      </c>
      <c r="F71" s="61">
        <v>2800</v>
      </c>
      <c r="G71" s="105"/>
      <c r="H71" s="105"/>
      <c r="I71" s="105"/>
      <c r="J71" s="105"/>
    </row>
    <row r="72" spans="1:10" s="3" customFormat="1" ht="22.5" customHeight="1">
      <c r="A72" s="105"/>
      <c r="B72" s="145" t="s">
        <v>127</v>
      </c>
      <c r="C72" s="146"/>
      <c r="D72" s="61">
        <f>D71</f>
        <v>2464</v>
      </c>
      <c r="E72" s="61">
        <v>256</v>
      </c>
      <c r="F72" s="61">
        <v>2720</v>
      </c>
      <c r="G72" s="105"/>
      <c r="H72" s="105"/>
      <c r="I72" s="105"/>
      <c r="J72" s="105"/>
    </row>
    <row r="73" spans="1:10" s="3" customFormat="1" ht="22.5" customHeight="1">
      <c r="A73" s="105"/>
      <c r="B73" s="145" t="s">
        <v>128</v>
      </c>
      <c r="C73" s="146"/>
      <c r="D73" s="116">
        <v>1</v>
      </c>
      <c r="E73" s="116">
        <v>0.7597</v>
      </c>
      <c r="F73" s="116">
        <v>0.9711</v>
      </c>
      <c r="G73" s="105"/>
      <c r="H73" s="105"/>
      <c r="I73" s="105"/>
      <c r="J73" s="105"/>
    </row>
    <row r="74" spans="1:10" s="3" customFormat="1" ht="22.5" customHeight="1">
      <c r="A74" s="69"/>
      <c r="B74" s="69" t="s">
        <v>129</v>
      </c>
      <c r="C74" s="79"/>
      <c r="D74" s="79"/>
      <c r="E74" s="79"/>
      <c r="F74" s="79"/>
      <c r="G74" s="79"/>
      <c r="H74" s="79"/>
      <c r="I74" s="79"/>
      <c r="J74" s="79"/>
    </row>
    <row r="75" spans="1:10" s="3" customFormat="1" ht="22.5" customHeight="1">
      <c r="A75" s="40"/>
      <c r="B75" s="40"/>
      <c r="C75" s="7"/>
      <c r="D75" s="7"/>
      <c r="E75" s="7"/>
      <c r="F75" s="7"/>
      <c r="G75" s="7"/>
      <c r="H75" s="7"/>
      <c r="I75" s="7"/>
      <c r="J75" s="7"/>
    </row>
    <row r="76" spans="1:9" s="13" customFormat="1" ht="22.5" customHeight="1">
      <c r="A76" s="14" t="s">
        <v>151</v>
      </c>
      <c r="B76" s="43"/>
      <c r="C76" s="23"/>
      <c r="D76" s="21"/>
      <c r="F76" s="40" t="s">
        <v>130</v>
      </c>
      <c r="G76" s="21"/>
      <c r="H76" s="21"/>
      <c r="I76" s="21"/>
    </row>
    <row r="77" spans="1:9" s="13" customFormat="1" ht="8.25" customHeight="1">
      <c r="A77" s="14"/>
      <c r="B77" s="43"/>
      <c r="C77" s="23"/>
      <c r="D77" s="21"/>
      <c r="E77" s="40"/>
      <c r="F77" s="21"/>
      <c r="G77" s="21"/>
      <c r="H77" s="21"/>
      <c r="I77" s="21"/>
    </row>
    <row r="78" spans="1:9" s="13" customFormat="1" ht="22.5" customHeight="1">
      <c r="A78" s="14"/>
      <c r="B78" s="18" t="s">
        <v>90</v>
      </c>
      <c r="C78" s="23"/>
      <c r="D78" s="21"/>
      <c r="E78" s="40"/>
      <c r="F78" s="77" t="s">
        <v>95</v>
      </c>
      <c r="G78" s="83">
        <v>305</v>
      </c>
      <c r="H78" s="21"/>
      <c r="I78" s="21"/>
    </row>
    <row r="79" spans="1:9" s="13" customFormat="1" ht="22.5" customHeight="1">
      <c r="A79" s="14"/>
      <c r="B79" s="18"/>
      <c r="C79" s="23"/>
      <c r="D79" s="21"/>
      <c r="E79" s="40"/>
      <c r="F79" s="21"/>
      <c r="G79" s="21"/>
      <c r="H79" s="21"/>
      <c r="I79" s="21"/>
    </row>
    <row r="80" spans="1:11" s="66" customFormat="1" ht="22.5" customHeight="1">
      <c r="A80" s="13"/>
      <c r="B80" s="18" t="s">
        <v>96</v>
      </c>
      <c r="C80" s="17"/>
      <c r="D80" s="17"/>
      <c r="E80" s="17"/>
      <c r="F80" s="17"/>
      <c r="G80" s="17"/>
      <c r="H80" s="17"/>
      <c r="I80" s="17"/>
      <c r="J80" s="17"/>
      <c r="K80" s="65"/>
    </row>
    <row r="81" spans="1:11" s="66" customFormat="1" ht="14.25">
      <c r="A81" s="13"/>
      <c r="B81" s="93"/>
      <c r="C81" s="94"/>
      <c r="D81" s="95"/>
      <c r="E81" s="96"/>
      <c r="F81" s="91" t="s">
        <v>95</v>
      </c>
      <c r="G81" s="92"/>
      <c r="H81" s="17"/>
      <c r="I81" s="17"/>
      <c r="J81" s="17"/>
      <c r="K81" s="65"/>
    </row>
    <row r="82" spans="1:10" s="66" customFormat="1" ht="22.5" customHeight="1">
      <c r="A82" s="13"/>
      <c r="B82" s="97"/>
      <c r="C82" s="98"/>
      <c r="D82" s="99"/>
      <c r="E82" s="100"/>
      <c r="F82" s="80" t="s">
        <v>77</v>
      </c>
      <c r="G82" s="81" t="s">
        <v>78</v>
      </c>
      <c r="H82" s="17"/>
      <c r="I82" s="17"/>
      <c r="J82" s="17"/>
    </row>
    <row r="83" spans="1:10" s="66" customFormat="1" ht="22.5" customHeight="1">
      <c r="A83" s="13"/>
      <c r="B83" s="68" t="s">
        <v>53</v>
      </c>
      <c r="C83" s="85"/>
      <c r="D83" s="85"/>
      <c r="E83" s="82"/>
      <c r="F83" s="84">
        <v>350</v>
      </c>
      <c r="G83" s="83">
        <v>330</v>
      </c>
      <c r="H83" s="17"/>
      <c r="I83" s="17"/>
      <c r="J83" s="17"/>
    </row>
    <row r="84" spans="1:10" s="66" customFormat="1" ht="22.5" customHeight="1">
      <c r="A84" s="13"/>
      <c r="B84" s="68" t="s">
        <v>54</v>
      </c>
      <c r="C84" s="85"/>
      <c r="D84" s="85"/>
      <c r="E84" s="82"/>
      <c r="F84" s="84">
        <v>14</v>
      </c>
      <c r="G84" s="83">
        <v>12</v>
      </c>
      <c r="H84" s="17"/>
      <c r="I84" s="17"/>
      <c r="J84" s="17"/>
    </row>
    <row r="85" spans="1:10" s="66" customFormat="1" ht="22.5" customHeight="1">
      <c r="A85" s="13"/>
      <c r="B85" s="68" t="s">
        <v>55</v>
      </c>
      <c r="C85" s="85"/>
      <c r="D85" s="85"/>
      <c r="E85" s="82"/>
      <c r="F85" s="84">
        <v>55</v>
      </c>
      <c r="G85" s="83">
        <v>54</v>
      </c>
      <c r="H85" s="17"/>
      <c r="I85" s="17"/>
      <c r="J85" s="17"/>
    </row>
    <row r="86" spans="1:10" s="66" customFormat="1" ht="22.5" customHeight="1">
      <c r="A86" s="13"/>
      <c r="B86" s="68" t="s">
        <v>84</v>
      </c>
      <c r="C86" s="85"/>
      <c r="D86" s="85"/>
      <c r="E86" s="82"/>
      <c r="F86" s="84">
        <v>4</v>
      </c>
      <c r="G86" s="83">
        <v>4</v>
      </c>
      <c r="H86" s="17"/>
      <c r="I86" s="17"/>
      <c r="J86" s="17"/>
    </row>
    <row r="87" spans="1:10" s="66" customFormat="1" ht="22.5" customHeight="1">
      <c r="A87" s="13"/>
      <c r="B87" s="68" t="s">
        <v>56</v>
      </c>
      <c r="C87" s="85"/>
      <c r="D87" s="85"/>
      <c r="E87" s="82"/>
      <c r="F87" s="84">
        <v>219</v>
      </c>
      <c r="G87" s="83">
        <v>215</v>
      </c>
      <c r="H87" s="17"/>
      <c r="I87" s="17"/>
      <c r="J87" s="17"/>
    </row>
    <row r="88" spans="1:10" s="66" customFormat="1" ht="22.5" customHeight="1">
      <c r="A88" s="13"/>
      <c r="B88" s="68" t="s">
        <v>85</v>
      </c>
      <c r="C88" s="85"/>
      <c r="D88" s="85"/>
      <c r="E88" s="82"/>
      <c r="F88" s="84">
        <v>39</v>
      </c>
      <c r="G88" s="83">
        <v>38</v>
      </c>
      <c r="H88" s="17"/>
      <c r="I88" s="17"/>
      <c r="J88" s="17"/>
    </row>
    <row r="89" spans="1:10" s="66" customFormat="1" ht="22.5" customHeight="1">
      <c r="A89" s="13"/>
      <c r="B89" s="68" t="s">
        <v>57</v>
      </c>
      <c r="C89" s="85"/>
      <c r="D89" s="85"/>
      <c r="E89" s="82"/>
      <c r="F89" s="84">
        <v>90</v>
      </c>
      <c r="G89" s="83">
        <v>79</v>
      </c>
      <c r="H89" s="17"/>
      <c r="I89" s="17"/>
      <c r="J89" s="17"/>
    </row>
    <row r="90" spans="1:10" s="66" customFormat="1" ht="22.5" customHeight="1">
      <c r="A90" s="13"/>
      <c r="B90" s="68" t="s">
        <v>86</v>
      </c>
      <c r="C90" s="85"/>
      <c r="D90" s="85"/>
      <c r="E90" s="82"/>
      <c r="F90" s="84">
        <v>49</v>
      </c>
      <c r="G90" s="83">
        <v>48</v>
      </c>
      <c r="H90" s="17"/>
      <c r="I90" s="17"/>
      <c r="J90" s="17"/>
    </row>
    <row r="91" spans="1:10" s="66" customFormat="1" ht="22.5" customHeight="1">
      <c r="A91" s="13"/>
      <c r="B91" s="68" t="s">
        <v>87</v>
      </c>
      <c r="C91" s="85"/>
      <c r="D91" s="85"/>
      <c r="E91" s="82"/>
      <c r="F91" s="84">
        <v>0</v>
      </c>
      <c r="G91" s="83">
        <v>0</v>
      </c>
      <c r="H91" s="17"/>
      <c r="I91" s="17"/>
      <c r="J91" s="17"/>
    </row>
    <row r="92" spans="1:7" s="66" customFormat="1" ht="22.5" customHeight="1">
      <c r="A92" s="13"/>
      <c r="B92" s="191" t="s">
        <v>76</v>
      </c>
      <c r="C92" s="192"/>
      <c r="D92" s="193"/>
      <c r="E92" s="194"/>
      <c r="F92" s="84">
        <v>33</v>
      </c>
      <c r="G92" s="83">
        <v>32</v>
      </c>
    </row>
    <row r="93" spans="1:7" s="66" customFormat="1" ht="22.5" customHeight="1">
      <c r="A93" s="13"/>
      <c r="B93" s="195" t="s">
        <v>88</v>
      </c>
      <c r="C93" s="196"/>
      <c r="D93" s="196"/>
      <c r="E93" s="197"/>
      <c r="F93" s="84">
        <v>89</v>
      </c>
      <c r="G93" s="83">
        <v>89</v>
      </c>
    </row>
    <row r="94" spans="1:7" s="66" customFormat="1" ht="22.5" customHeight="1">
      <c r="A94" s="13"/>
      <c r="B94" s="68" t="s">
        <v>82</v>
      </c>
      <c r="C94" s="85"/>
      <c r="D94" s="85"/>
      <c r="E94" s="82"/>
      <c r="F94" s="84">
        <v>31</v>
      </c>
      <c r="G94" s="83">
        <v>31</v>
      </c>
    </row>
    <row r="95" spans="1:10" s="66" customFormat="1" ht="22.5" customHeight="1">
      <c r="A95" s="13"/>
      <c r="B95" s="68" t="s">
        <v>146</v>
      </c>
      <c r="C95" s="85"/>
      <c r="D95" s="85"/>
      <c r="E95" s="82"/>
      <c r="F95" s="84">
        <v>1</v>
      </c>
      <c r="G95" s="83">
        <v>1</v>
      </c>
      <c r="H95" s="17"/>
      <c r="I95" s="17"/>
      <c r="J95" s="65"/>
    </row>
    <row r="96" spans="1:9" s="13" customFormat="1" ht="22.5" customHeight="1">
      <c r="A96" s="14"/>
      <c r="B96" s="18"/>
      <c r="C96" s="23"/>
      <c r="D96" s="21"/>
      <c r="E96" s="40"/>
      <c r="F96" s="21"/>
      <c r="G96" s="21"/>
      <c r="H96" s="21"/>
      <c r="I96" s="21"/>
    </row>
    <row r="97" spans="1:11" s="66" customFormat="1" ht="22.5" customHeight="1">
      <c r="A97" s="13"/>
      <c r="B97" s="18" t="s">
        <v>92</v>
      </c>
      <c r="C97" s="17"/>
      <c r="D97" s="17"/>
      <c r="E97" s="17"/>
      <c r="F97" s="17"/>
      <c r="G97" s="17"/>
      <c r="H97" s="17"/>
      <c r="I97" s="17"/>
      <c r="J97" s="17"/>
      <c r="K97" s="65"/>
    </row>
    <row r="98" spans="1:11" s="66" customFormat="1" ht="22.5" customHeight="1">
      <c r="A98" s="13"/>
      <c r="B98" s="68"/>
      <c r="C98" s="85"/>
      <c r="D98" s="85"/>
      <c r="E98" s="82"/>
      <c r="F98" s="77" t="s">
        <v>93</v>
      </c>
      <c r="G98" s="76" t="s">
        <v>94</v>
      </c>
      <c r="H98" s="17"/>
      <c r="I98" s="17"/>
      <c r="J98" s="17"/>
      <c r="K98" s="65"/>
    </row>
    <row r="99" spans="1:10" s="66" customFormat="1" ht="22.5" customHeight="1">
      <c r="A99" s="13"/>
      <c r="B99" s="198" t="s">
        <v>89</v>
      </c>
      <c r="C99" s="199"/>
      <c r="D99" s="199"/>
      <c r="E99" s="200"/>
      <c r="F99" s="87">
        <v>40</v>
      </c>
      <c r="G99" s="60">
        <v>3026</v>
      </c>
      <c r="H99" s="17"/>
      <c r="I99" s="17"/>
      <c r="J99" s="65"/>
    </row>
    <row r="100" spans="2:7" s="86" customFormat="1" ht="22.5" customHeight="1">
      <c r="B100" s="198" t="s">
        <v>83</v>
      </c>
      <c r="C100" s="199"/>
      <c r="D100" s="199"/>
      <c r="E100" s="200"/>
      <c r="F100" s="87">
        <v>1</v>
      </c>
      <c r="G100" s="60">
        <v>20</v>
      </c>
    </row>
    <row r="101" spans="1:10" s="66" customFormat="1" ht="22.5" customHeight="1">
      <c r="A101" s="13"/>
      <c r="B101" s="101" t="s">
        <v>91</v>
      </c>
      <c r="C101" s="85"/>
      <c r="D101" s="85"/>
      <c r="E101" s="82"/>
      <c r="F101" s="87">
        <v>35</v>
      </c>
      <c r="G101" s="60">
        <v>2870</v>
      </c>
      <c r="H101" s="17"/>
      <c r="I101" s="17"/>
      <c r="J101" s="65"/>
    </row>
    <row r="102" spans="1:10" s="66" customFormat="1" ht="22.5" customHeight="1">
      <c r="A102" s="13"/>
      <c r="B102" s="101" t="s">
        <v>52</v>
      </c>
      <c r="C102" s="85"/>
      <c r="D102" s="85"/>
      <c r="E102" s="82"/>
      <c r="F102" s="87">
        <v>22</v>
      </c>
      <c r="G102" s="60">
        <v>1440</v>
      </c>
      <c r="H102" s="17"/>
      <c r="I102" s="17"/>
      <c r="J102" s="65"/>
    </row>
    <row r="103" spans="1:10" s="66" customFormat="1" ht="22.5" customHeight="1">
      <c r="A103" s="13"/>
      <c r="B103" s="88" t="s">
        <v>45</v>
      </c>
      <c r="C103" s="89"/>
      <c r="D103" s="89"/>
      <c r="E103" s="90"/>
      <c r="F103" s="87">
        <f>SUM(F99:F102)</f>
        <v>98</v>
      </c>
      <c r="G103" s="87">
        <f>SUM(G99:G102)</f>
        <v>7356</v>
      </c>
      <c r="H103" s="17"/>
      <c r="I103" s="17"/>
      <c r="J103" s="65"/>
    </row>
    <row r="104" spans="1:11" s="66" customFormat="1" ht="22.5" customHeight="1">
      <c r="A104" s="13"/>
      <c r="B104" s="18"/>
      <c r="C104" s="17"/>
      <c r="D104" s="17"/>
      <c r="E104" s="17"/>
      <c r="F104" s="17"/>
      <c r="G104" s="17"/>
      <c r="H104" s="17"/>
      <c r="I104" s="17"/>
      <c r="J104" s="17"/>
      <c r="K104" s="65"/>
    </row>
    <row r="105" spans="1:10" s="13" customFormat="1" ht="22.5" customHeight="1">
      <c r="A105" s="14" t="s">
        <v>152</v>
      </c>
      <c r="B105" s="107"/>
      <c r="C105" s="23"/>
      <c r="D105" s="21"/>
      <c r="E105" s="21"/>
      <c r="F105" s="126" t="str">
        <f>F30</f>
        <v>平成18年7月分</v>
      </c>
      <c r="G105" s="21"/>
      <c r="H105" s="22"/>
      <c r="I105" s="22"/>
      <c r="J105" s="22"/>
    </row>
    <row r="106" spans="1:12" s="3" customFormat="1" ht="22.5" customHeight="1">
      <c r="A106" s="105"/>
      <c r="B106" s="182" t="s">
        <v>8</v>
      </c>
      <c r="C106" s="183"/>
      <c r="D106" s="184"/>
      <c r="E106" s="50" t="s">
        <v>23</v>
      </c>
      <c r="F106" s="50"/>
      <c r="G106" s="51"/>
      <c r="H106" s="79"/>
      <c r="I106" s="2"/>
      <c r="J106" s="2"/>
      <c r="K106" s="2"/>
      <c r="L106" s="2"/>
    </row>
    <row r="107" spans="1:12" s="3" customFormat="1" ht="22.5" customHeight="1">
      <c r="A107" s="105"/>
      <c r="B107" s="185"/>
      <c r="C107" s="186"/>
      <c r="D107" s="187"/>
      <c r="E107" s="180" t="s">
        <v>6</v>
      </c>
      <c r="F107" s="111" t="s">
        <v>102</v>
      </c>
      <c r="G107" s="51"/>
      <c r="H107" s="79"/>
      <c r="I107" s="2"/>
      <c r="J107" s="2"/>
      <c r="K107" s="2"/>
      <c r="L107" s="2"/>
    </row>
    <row r="108" spans="1:12" s="3" customFormat="1" ht="22.5" customHeight="1">
      <c r="A108" s="105"/>
      <c r="B108" s="188"/>
      <c r="C108" s="189"/>
      <c r="D108" s="190"/>
      <c r="E108" s="181"/>
      <c r="F108" s="52" t="s">
        <v>100</v>
      </c>
      <c r="G108" s="53" t="s">
        <v>101</v>
      </c>
      <c r="H108" s="79"/>
      <c r="I108" s="2"/>
      <c r="J108" s="2"/>
      <c r="K108" s="2"/>
      <c r="L108" s="2"/>
    </row>
    <row r="109" spans="1:12" s="3" customFormat="1" ht="22.5" customHeight="1">
      <c r="A109" s="105"/>
      <c r="B109" s="216" t="s">
        <v>97</v>
      </c>
      <c r="C109" s="206" t="s">
        <v>9</v>
      </c>
      <c r="D109" s="207"/>
      <c r="E109" s="201">
        <f>SUM(F109:G110)</f>
        <v>221</v>
      </c>
      <c r="F109" s="102">
        <v>147</v>
      </c>
      <c r="G109" s="102">
        <v>33</v>
      </c>
      <c r="H109" s="79"/>
      <c r="I109" s="2"/>
      <c r="J109" s="2"/>
      <c r="K109" s="2"/>
      <c r="L109" s="2"/>
    </row>
    <row r="110" spans="1:12" s="3" customFormat="1" ht="22.5" customHeight="1">
      <c r="A110" s="105"/>
      <c r="B110" s="217"/>
      <c r="C110" s="154" t="s">
        <v>10</v>
      </c>
      <c r="D110" s="155"/>
      <c r="E110" s="202"/>
      <c r="F110" s="102">
        <v>28</v>
      </c>
      <c r="G110" s="102">
        <v>13</v>
      </c>
      <c r="H110" s="79"/>
      <c r="I110" s="2"/>
      <c r="J110" s="2"/>
      <c r="K110" s="2"/>
      <c r="L110" s="2"/>
    </row>
    <row r="111" spans="1:12" s="3" customFormat="1" ht="22.5" customHeight="1">
      <c r="A111" s="105"/>
      <c r="B111" s="215" t="s">
        <v>98</v>
      </c>
      <c r="C111" s="154" t="s">
        <v>11</v>
      </c>
      <c r="D111" s="155"/>
      <c r="E111" s="203">
        <f>SUM(F111:G115)</f>
        <v>1783</v>
      </c>
      <c r="F111" s="102">
        <v>211</v>
      </c>
      <c r="G111" s="102">
        <v>92</v>
      </c>
      <c r="H111" s="79"/>
      <c r="I111" s="2"/>
      <c r="J111" s="2"/>
      <c r="K111" s="2"/>
      <c r="L111" s="2"/>
    </row>
    <row r="112" spans="1:12" s="3" customFormat="1" ht="22.5" customHeight="1">
      <c r="A112" s="105"/>
      <c r="B112" s="216"/>
      <c r="C112" s="154" t="s">
        <v>12</v>
      </c>
      <c r="D112" s="155"/>
      <c r="E112" s="204"/>
      <c r="F112" s="102">
        <v>144</v>
      </c>
      <c r="G112" s="102">
        <v>140</v>
      </c>
      <c r="H112" s="79"/>
      <c r="I112" s="2"/>
      <c r="J112" s="2"/>
      <c r="K112" s="2"/>
      <c r="L112" s="2"/>
    </row>
    <row r="113" spans="1:12" s="3" customFormat="1" ht="22.5" customHeight="1">
      <c r="A113" s="105"/>
      <c r="B113" s="216"/>
      <c r="C113" s="154" t="s">
        <v>24</v>
      </c>
      <c r="D113" s="155"/>
      <c r="E113" s="204"/>
      <c r="F113" s="102">
        <v>281</v>
      </c>
      <c r="G113" s="102">
        <v>794</v>
      </c>
      <c r="H113" s="79"/>
      <c r="I113" s="2"/>
      <c r="J113" s="2"/>
      <c r="K113" s="2"/>
      <c r="L113" s="2"/>
    </row>
    <row r="114" spans="1:12" s="3" customFormat="1" ht="22.5" customHeight="1">
      <c r="A114" s="105"/>
      <c r="B114" s="216"/>
      <c r="C114" s="154" t="s">
        <v>13</v>
      </c>
      <c r="D114" s="155"/>
      <c r="E114" s="204"/>
      <c r="F114" s="102">
        <v>12</v>
      </c>
      <c r="G114" s="102">
        <v>36</v>
      </c>
      <c r="H114" s="79"/>
      <c r="I114" s="2"/>
      <c r="J114" s="2"/>
      <c r="K114" s="2"/>
      <c r="L114" s="2"/>
    </row>
    <row r="115" spans="1:12" s="3" customFormat="1" ht="22.5" customHeight="1">
      <c r="A115" s="105"/>
      <c r="B115" s="217"/>
      <c r="C115" s="154" t="s">
        <v>10</v>
      </c>
      <c r="D115" s="155"/>
      <c r="E115" s="205"/>
      <c r="F115" s="102">
        <v>51</v>
      </c>
      <c r="G115" s="102">
        <v>22</v>
      </c>
      <c r="H115" s="79"/>
      <c r="I115" s="2"/>
      <c r="J115" s="2"/>
      <c r="K115" s="2"/>
      <c r="L115" s="2"/>
    </row>
    <row r="116" spans="1:12" s="3" customFormat="1" ht="22.5" customHeight="1">
      <c r="A116" s="105"/>
      <c r="B116" s="215" t="s">
        <v>14</v>
      </c>
      <c r="C116" s="154" t="s">
        <v>15</v>
      </c>
      <c r="D116" s="155"/>
      <c r="E116" s="219">
        <f>SUM(F116:G118)</f>
        <v>3482</v>
      </c>
      <c r="F116" s="102">
        <v>2959</v>
      </c>
      <c r="G116" s="102">
        <v>12</v>
      </c>
      <c r="H116" s="79"/>
      <c r="I116" s="2"/>
      <c r="J116" s="2"/>
      <c r="K116" s="2"/>
      <c r="L116" s="2"/>
    </row>
    <row r="117" spans="1:12" s="3" customFormat="1" ht="22.5" customHeight="1">
      <c r="A117" s="105"/>
      <c r="B117" s="216"/>
      <c r="C117" s="154" t="s">
        <v>16</v>
      </c>
      <c r="D117" s="155"/>
      <c r="E117" s="220"/>
      <c r="F117" s="102">
        <v>248</v>
      </c>
      <c r="G117" s="102">
        <v>118</v>
      </c>
      <c r="H117" s="79"/>
      <c r="I117" s="2"/>
      <c r="J117" s="2"/>
      <c r="K117" s="2"/>
      <c r="L117" s="2"/>
    </row>
    <row r="118" spans="1:12" s="3" customFormat="1" ht="22.5" customHeight="1">
      <c r="A118" s="105"/>
      <c r="B118" s="217"/>
      <c r="C118" s="154" t="s">
        <v>10</v>
      </c>
      <c r="D118" s="155"/>
      <c r="E118" s="221"/>
      <c r="F118" s="102">
        <v>110</v>
      </c>
      <c r="G118" s="102">
        <v>35</v>
      </c>
      <c r="H118" s="79"/>
      <c r="I118" s="2"/>
      <c r="J118" s="2"/>
      <c r="K118" s="2"/>
      <c r="L118" s="2"/>
    </row>
    <row r="119" spans="1:12" s="3" customFormat="1" ht="22.5" customHeight="1">
      <c r="A119" s="105"/>
      <c r="B119" s="210" t="s">
        <v>17</v>
      </c>
      <c r="C119" s="154" t="s">
        <v>25</v>
      </c>
      <c r="D119" s="155"/>
      <c r="E119" s="222">
        <f>SUM(F119:G126)</f>
        <v>1057</v>
      </c>
      <c r="F119" s="102">
        <v>81</v>
      </c>
      <c r="G119" s="102">
        <v>29</v>
      </c>
      <c r="H119" s="79"/>
      <c r="I119" s="2"/>
      <c r="J119" s="2"/>
      <c r="K119" s="2"/>
      <c r="L119" s="2"/>
    </row>
    <row r="120" spans="1:12" s="3" customFormat="1" ht="22.5" customHeight="1">
      <c r="A120" s="105"/>
      <c r="B120" s="211"/>
      <c r="C120" s="154" t="s">
        <v>26</v>
      </c>
      <c r="D120" s="155"/>
      <c r="E120" s="223"/>
      <c r="F120" s="102">
        <v>40</v>
      </c>
      <c r="G120" s="102">
        <v>11</v>
      </c>
      <c r="H120" s="79"/>
      <c r="I120" s="2"/>
      <c r="J120" s="2"/>
      <c r="K120" s="2"/>
      <c r="L120" s="2"/>
    </row>
    <row r="121" spans="1:12" s="3" customFormat="1" ht="22.5" customHeight="1">
      <c r="A121" s="105"/>
      <c r="B121" s="211"/>
      <c r="C121" s="154" t="s">
        <v>18</v>
      </c>
      <c r="D121" s="155"/>
      <c r="E121" s="223"/>
      <c r="F121" s="102">
        <v>31</v>
      </c>
      <c r="G121" s="102">
        <v>63</v>
      </c>
      <c r="H121" s="79"/>
      <c r="I121" s="2"/>
      <c r="J121" s="2"/>
      <c r="K121" s="2"/>
      <c r="L121" s="2"/>
    </row>
    <row r="122" spans="1:12" s="3" customFormat="1" ht="22.5" customHeight="1">
      <c r="A122" s="105"/>
      <c r="B122" s="211"/>
      <c r="C122" s="154" t="s">
        <v>27</v>
      </c>
      <c r="D122" s="155"/>
      <c r="E122" s="223"/>
      <c r="F122" s="102">
        <v>34</v>
      </c>
      <c r="G122" s="102">
        <v>23</v>
      </c>
      <c r="H122" s="79"/>
      <c r="I122" s="2"/>
      <c r="J122" s="2"/>
      <c r="K122" s="2"/>
      <c r="L122" s="2"/>
    </row>
    <row r="123" spans="1:12" s="3" customFormat="1" ht="22.5" customHeight="1">
      <c r="A123" s="105"/>
      <c r="B123" s="211"/>
      <c r="C123" s="154" t="s">
        <v>19</v>
      </c>
      <c r="D123" s="155"/>
      <c r="E123" s="223"/>
      <c r="F123" s="102">
        <v>72</v>
      </c>
      <c r="G123" s="102">
        <v>320</v>
      </c>
      <c r="H123" s="79"/>
      <c r="I123" s="2"/>
      <c r="J123" s="2"/>
      <c r="K123" s="2"/>
      <c r="L123" s="2"/>
    </row>
    <row r="124" spans="1:12" s="3" customFormat="1" ht="22.5" customHeight="1">
      <c r="A124" s="105"/>
      <c r="B124" s="211"/>
      <c r="C124" s="154" t="s">
        <v>20</v>
      </c>
      <c r="D124" s="155"/>
      <c r="E124" s="223"/>
      <c r="F124" s="102">
        <v>76</v>
      </c>
      <c r="G124" s="102">
        <v>93</v>
      </c>
      <c r="H124" s="79"/>
      <c r="I124" s="2"/>
      <c r="J124" s="2"/>
      <c r="K124" s="2"/>
      <c r="L124" s="2"/>
    </row>
    <row r="125" spans="1:12" s="3" customFormat="1" ht="22.5" customHeight="1">
      <c r="A125" s="105"/>
      <c r="B125" s="211"/>
      <c r="C125" s="154" t="s">
        <v>21</v>
      </c>
      <c r="D125" s="155"/>
      <c r="E125" s="223"/>
      <c r="F125" s="102">
        <v>73</v>
      </c>
      <c r="G125" s="102">
        <v>24</v>
      </c>
      <c r="H125" s="79"/>
      <c r="I125" s="2"/>
      <c r="J125" s="2"/>
      <c r="K125" s="2"/>
      <c r="L125" s="2"/>
    </row>
    <row r="126" spans="1:12" s="3" customFormat="1" ht="22.5" customHeight="1">
      <c r="A126" s="105"/>
      <c r="B126" s="212"/>
      <c r="C126" s="154" t="s">
        <v>10</v>
      </c>
      <c r="D126" s="155"/>
      <c r="E126" s="224"/>
      <c r="F126" s="102">
        <v>56</v>
      </c>
      <c r="G126" s="102">
        <v>31</v>
      </c>
      <c r="H126" s="79"/>
      <c r="I126" s="2"/>
      <c r="J126" s="2"/>
      <c r="K126" s="2"/>
      <c r="L126" s="2"/>
    </row>
    <row r="127" spans="1:12" s="3" customFormat="1" ht="22.5" customHeight="1">
      <c r="A127" s="105"/>
      <c r="B127" s="210" t="s">
        <v>79</v>
      </c>
      <c r="C127" s="145" t="s">
        <v>80</v>
      </c>
      <c r="D127" s="213"/>
      <c r="E127" s="201">
        <f>SUM(F127:G129)</f>
        <v>358</v>
      </c>
      <c r="F127" s="102">
        <v>136</v>
      </c>
      <c r="G127" s="102">
        <v>92</v>
      </c>
      <c r="H127" s="79"/>
      <c r="I127" s="2"/>
      <c r="J127" s="2"/>
      <c r="K127" s="2"/>
      <c r="L127" s="2"/>
    </row>
    <row r="128" spans="1:12" s="3" customFormat="1" ht="22.5" customHeight="1">
      <c r="A128" s="105"/>
      <c r="B128" s="211"/>
      <c r="C128" s="154" t="s">
        <v>81</v>
      </c>
      <c r="D128" s="160"/>
      <c r="E128" s="218"/>
      <c r="F128" s="102">
        <v>50</v>
      </c>
      <c r="G128" s="102">
        <v>63</v>
      </c>
      <c r="H128" s="79"/>
      <c r="I128" s="2"/>
      <c r="J128" s="2"/>
      <c r="K128" s="2"/>
      <c r="L128" s="2"/>
    </row>
    <row r="129" spans="1:12" s="3" customFormat="1" ht="22.5" customHeight="1">
      <c r="A129" s="105"/>
      <c r="B129" s="212"/>
      <c r="C129" s="154" t="s">
        <v>99</v>
      </c>
      <c r="D129" s="160"/>
      <c r="E129" s="202"/>
      <c r="F129" s="102">
        <v>8</v>
      </c>
      <c r="G129" s="102">
        <v>9</v>
      </c>
      <c r="H129" s="79"/>
      <c r="I129" s="2"/>
      <c r="J129" s="2"/>
      <c r="K129" s="2"/>
      <c r="L129" s="2"/>
    </row>
    <row r="130" spans="1:12" s="3" customFormat="1" ht="22.5" customHeight="1">
      <c r="A130" s="105"/>
      <c r="B130" s="214" t="s">
        <v>22</v>
      </c>
      <c r="C130" s="189"/>
      <c r="D130" s="189"/>
      <c r="E130" s="112">
        <f>SUM(F130:G130)</f>
        <v>155</v>
      </c>
      <c r="F130" s="102">
        <v>117</v>
      </c>
      <c r="G130" s="102">
        <v>38</v>
      </c>
      <c r="H130" s="79"/>
      <c r="I130" s="2"/>
      <c r="J130" s="2"/>
      <c r="K130" s="2"/>
      <c r="L130" s="2"/>
    </row>
    <row r="131" spans="1:12" s="3" customFormat="1" ht="22.5" customHeight="1">
      <c r="A131" s="105"/>
      <c r="B131" s="208" t="s">
        <v>10</v>
      </c>
      <c r="C131" s="209"/>
      <c r="D131" s="209"/>
      <c r="E131" s="113">
        <f>SUM(F131:G131)</f>
        <v>18</v>
      </c>
      <c r="F131" s="102">
        <v>11</v>
      </c>
      <c r="G131" s="102">
        <v>7</v>
      </c>
      <c r="H131" s="79"/>
      <c r="I131" s="2"/>
      <c r="J131" s="2"/>
      <c r="K131" s="2"/>
      <c r="L131" s="2"/>
    </row>
    <row r="132" spans="1:12" s="3" customFormat="1" ht="22.5" customHeight="1">
      <c r="A132" s="105"/>
      <c r="B132" s="208" t="s">
        <v>7</v>
      </c>
      <c r="C132" s="209"/>
      <c r="D132" s="209"/>
      <c r="E132" s="54">
        <f>SUM(E109:E131)</f>
        <v>7074</v>
      </c>
      <c r="F132" s="54">
        <f>SUM(F109:F131)</f>
        <v>4976</v>
      </c>
      <c r="G132" s="54">
        <f>SUM(G109:G131)</f>
        <v>2098</v>
      </c>
      <c r="H132" s="109"/>
      <c r="I132" s="2"/>
      <c r="J132" s="2"/>
      <c r="K132" s="2"/>
      <c r="L132" s="2"/>
    </row>
    <row r="133" spans="1:12" s="3" customFormat="1" ht="22.5" customHeight="1">
      <c r="A133" s="105"/>
      <c r="B133" s="208" t="s">
        <v>28</v>
      </c>
      <c r="C133" s="209"/>
      <c r="D133" s="209"/>
      <c r="E133" s="55"/>
      <c r="F133" s="56"/>
      <c r="G133" s="57">
        <f>E132/20</f>
        <v>353.7</v>
      </c>
      <c r="H133" s="79"/>
      <c r="I133" s="2"/>
      <c r="J133" s="2"/>
      <c r="K133" s="2"/>
      <c r="L133" s="2"/>
    </row>
    <row r="134" spans="1:10" s="13" customFormat="1" ht="22.5" customHeight="1">
      <c r="A134" s="69"/>
      <c r="B134" s="69"/>
      <c r="C134" s="21"/>
      <c r="D134" s="21"/>
      <c r="E134" s="21"/>
      <c r="F134" s="21"/>
      <c r="G134" s="21"/>
      <c r="H134" s="22"/>
      <c r="I134" s="22"/>
      <c r="J134" s="22"/>
    </row>
    <row r="135" spans="1:9" s="13" customFormat="1" ht="22.5" customHeight="1">
      <c r="A135" s="40"/>
      <c r="B135" s="40"/>
      <c r="C135" s="21"/>
      <c r="D135" s="21"/>
      <c r="E135" s="21"/>
      <c r="F135" s="21"/>
      <c r="G135" s="21"/>
      <c r="H135" s="21"/>
      <c r="I135" s="21"/>
    </row>
    <row r="136" spans="1:9" s="13" customFormat="1" ht="22.5" customHeight="1">
      <c r="A136" s="40"/>
      <c r="B136" s="40"/>
      <c r="C136" s="21"/>
      <c r="D136" s="21"/>
      <c r="E136" s="21"/>
      <c r="F136" s="21"/>
      <c r="G136" s="21"/>
      <c r="H136" s="21"/>
      <c r="I136" s="21"/>
    </row>
    <row r="137" spans="1:9" s="13" customFormat="1" ht="22.5" customHeight="1">
      <c r="A137" s="40"/>
      <c r="B137" s="40"/>
      <c r="C137" s="21"/>
      <c r="D137" s="21"/>
      <c r="E137" s="21"/>
      <c r="F137" s="21"/>
      <c r="G137" s="21"/>
      <c r="H137" s="21"/>
      <c r="I137" s="21"/>
    </row>
    <row r="138" spans="1:11" s="13" customFormat="1" ht="22.5" customHeight="1">
      <c r="A138" s="71" t="s">
        <v>71</v>
      </c>
      <c r="B138" s="18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s="13" customFormat="1" ht="22.5" customHeight="1">
      <c r="A139" s="70"/>
      <c r="B139" s="18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s="36" customFormat="1" ht="22.5" customHeight="1">
      <c r="A140" s="10" t="s">
        <v>140</v>
      </c>
      <c r="B140" s="131"/>
      <c r="C140" s="79"/>
      <c r="D140" s="125"/>
      <c r="E140" s="125"/>
      <c r="F140" s="79"/>
      <c r="G140" s="79"/>
      <c r="H140" s="79"/>
      <c r="I140" s="79" t="str">
        <f>I5</f>
        <v>平成18年7月末</v>
      </c>
      <c r="J140" s="79"/>
      <c r="K140" s="106"/>
    </row>
    <row r="141" spans="1:11" s="12" customFormat="1" ht="22.5" customHeight="1">
      <c r="A141" s="72"/>
      <c r="B141" s="73"/>
      <c r="C141" s="132" t="s">
        <v>60</v>
      </c>
      <c r="D141" s="132" t="s">
        <v>61</v>
      </c>
      <c r="E141" s="132" t="s">
        <v>62</v>
      </c>
      <c r="F141" s="132" t="s">
        <v>63</v>
      </c>
      <c r="G141" s="133" t="s">
        <v>64</v>
      </c>
      <c r="H141" s="133" t="s">
        <v>65</v>
      </c>
      <c r="I141" s="132" t="s">
        <v>66</v>
      </c>
      <c r="J141" s="132" t="s">
        <v>59</v>
      </c>
      <c r="K141" s="106"/>
    </row>
    <row r="142" spans="1:11" s="19" customFormat="1" ht="22.5" customHeight="1">
      <c r="A142" s="72"/>
      <c r="B142" s="76" t="s">
        <v>67</v>
      </c>
      <c r="C142" s="134">
        <v>30152</v>
      </c>
      <c r="D142" s="134">
        <v>39866</v>
      </c>
      <c r="E142" s="134">
        <v>41457</v>
      </c>
      <c r="F142" s="134">
        <v>21032</v>
      </c>
      <c r="G142" s="135">
        <v>21773</v>
      </c>
      <c r="H142" s="135">
        <v>54969</v>
      </c>
      <c r="I142" s="134">
        <v>15106</v>
      </c>
      <c r="J142" s="134">
        <f>SUM(C142:I142)</f>
        <v>224355</v>
      </c>
      <c r="K142" s="136"/>
    </row>
    <row r="143" spans="1:11" s="74" customFormat="1" ht="22.5" customHeight="1">
      <c r="A143" s="72"/>
      <c r="B143" s="131"/>
      <c r="C143" s="137"/>
      <c r="D143" s="125"/>
      <c r="E143" s="137"/>
      <c r="F143" s="137"/>
      <c r="G143" s="137"/>
      <c r="H143" s="137"/>
      <c r="I143" s="137"/>
      <c r="J143" s="137"/>
      <c r="K143" s="136"/>
    </row>
    <row r="144" spans="1:11" s="46" customFormat="1" ht="22.5" customHeight="1">
      <c r="A144" s="72"/>
      <c r="B144" s="131"/>
      <c r="C144" s="137"/>
      <c r="D144" s="125"/>
      <c r="E144" s="137"/>
      <c r="F144" s="137"/>
      <c r="G144" s="137"/>
      <c r="H144" s="137"/>
      <c r="I144" s="137"/>
      <c r="J144" s="137"/>
      <c r="K144" s="136"/>
    </row>
    <row r="145" spans="1:11" s="75" customFormat="1" ht="22.5" customHeight="1">
      <c r="A145" s="14" t="s">
        <v>141</v>
      </c>
      <c r="B145" s="131"/>
      <c r="C145" s="79"/>
      <c r="D145" s="125"/>
      <c r="E145" s="125"/>
      <c r="F145" s="79"/>
      <c r="G145" s="79"/>
      <c r="I145" s="79" t="str">
        <f>I18</f>
        <v>平成18年5月利用分</v>
      </c>
      <c r="J145" s="79"/>
      <c r="K145" s="136"/>
    </row>
    <row r="146" spans="1:11" s="46" customFormat="1" ht="22.5" customHeight="1">
      <c r="A146" s="72"/>
      <c r="B146" s="139"/>
      <c r="C146" s="132" t="str">
        <f>C141</f>
        <v>門司区</v>
      </c>
      <c r="D146" s="132" t="str">
        <f aca="true" t="shared" si="1" ref="D146:J146">D141</f>
        <v>小倉北区</v>
      </c>
      <c r="E146" s="132" t="str">
        <f t="shared" si="1"/>
        <v>小倉南区</v>
      </c>
      <c r="F146" s="132" t="str">
        <f t="shared" si="1"/>
        <v>若松区</v>
      </c>
      <c r="G146" s="132" t="str">
        <f t="shared" si="1"/>
        <v>八幡東区</v>
      </c>
      <c r="H146" s="132" t="str">
        <f t="shared" si="1"/>
        <v>八幡西区</v>
      </c>
      <c r="I146" s="132" t="str">
        <f t="shared" si="1"/>
        <v>戸畑区</v>
      </c>
      <c r="J146" s="132" t="str">
        <f t="shared" si="1"/>
        <v>全市</v>
      </c>
      <c r="K146" s="136"/>
    </row>
    <row r="147" spans="1:11" s="58" customFormat="1" ht="22.5" customHeight="1">
      <c r="A147" s="72"/>
      <c r="B147" s="76" t="s">
        <v>142</v>
      </c>
      <c r="C147" s="134">
        <v>439</v>
      </c>
      <c r="D147" s="134">
        <v>659</v>
      </c>
      <c r="E147" s="134">
        <v>622</v>
      </c>
      <c r="F147" s="134">
        <v>278</v>
      </c>
      <c r="G147" s="134">
        <v>341</v>
      </c>
      <c r="H147" s="134">
        <v>819</v>
      </c>
      <c r="I147" s="134">
        <v>178</v>
      </c>
      <c r="J147" s="134">
        <f aca="true" t="shared" si="2" ref="J147:J155">SUM(C147:I147)</f>
        <v>3336</v>
      </c>
      <c r="K147" s="136"/>
    </row>
    <row r="148" spans="1:11" s="58" customFormat="1" ht="22.5" customHeight="1">
      <c r="A148" s="72"/>
      <c r="B148" s="76" t="s">
        <v>143</v>
      </c>
      <c r="C148" s="134">
        <v>222</v>
      </c>
      <c r="D148" s="134">
        <v>295</v>
      </c>
      <c r="E148" s="134">
        <v>303</v>
      </c>
      <c r="F148" s="134">
        <v>155</v>
      </c>
      <c r="G148" s="134">
        <v>180</v>
      </c>
      <c r="H148" s="134">
        <v>403</v>
      </c>
      <c r="I148" s="134">
        <v>114</v>
      </c>
      <c r="J148" s="134">
        <f>SUM(C148:I148)</f>
        <v>1672</v>
      </c>
      <c r="K148" s="136"/>
    </row>
    <row r="149" spans="1:11" s="58" customFormat="1" ht="22.5" customHeight="1">
      <c r="A149" s="72"/>
      <c r="B149" s="76" t="s">
        <v>73</v>
      </c>
      <c r="C149" s="134">
        <v>688</v>
      </c>
      <c r="D149" s="134">
        <v>1147</v>
      </c>
      <c r="E149" s="134">
        <v>1098</v>
      </c>
      <c r="F149" s="134">
        <v>556</v>
      </c>
      <c r="G149" s="134">
        <v>683</v>
      </c>
      <c r="H149" s="134">
        <v>1446</v>
      </c>
      <c r="I149" s="134">
        <v>384</v>
      </c>
      <c r="J149" s="134">
        <f>SUM(C149:I149)</f>
        <v>6002</v>
      </c>
      <c r="K149" s="136"/>
    </row>
    <row r="150" spans="1:11" ht="22.5" customHeight="1">
      <c r="A150" s="72"/>
      <c r="B150" s="76" t="s">
        <v>1</v>
      </c>
      <c r="C150" s="134">
        <v>2161</v>
      </c>
      <c r="D150" s="134">
        <v>2512</v>
      </c>
      <c r="E150" s="134">
        <v>2695</v>
      </c>
      <c r="F150" s="134">
        <v>1459</v>
      </c>
      <c r="G150" s="134">
        <v>1421</v>
      </c>
      <c r="H150" s="134">
        <v>3764</v>
      </c>
      <c r="I150" s="134">
        <v>1010</v>
      </c>
      <c r="J150" s="134">
        <f t="shared" si="2"/>
        <v>15022</v>
      </c>
      <c r="K150" s="136"/>
    </row>
    <row r="151" spans="1:11" ht="22.5" customHeight="1">
      <c r="A151" s="72"/>
      <c r="B151" s="76" t="s">
        <v>2</v>
      </c>
      <c r="C151" s="134">
        <v>938</v>
      </c>
      <c r="D151" s="134">
        <v>1191</v>
      </c>
      <c r="E151" s="134">
        <v>1265</v>
      </c>
      <c r="F151" s="134">
        <v>673</v>
      </c>
      <c r="G151" s="134">
        <v>657</v>
      </c>
      <c r="H151" s="134">
        <v>1595</v>
      </c>
      <c r="I151" s="134">
        <v>428</v>
      </c>
      <c r="J151" s="134">
        <f t="shared" si="2"/>
        <v>6747</v>
      </c>
      <c r="K151" s="136"/>
    </row>
    <row r="152" spans="1:11" ht="22.5" customHeight="1">
      <c r="A152" s="72"/>
      <c r="B152" s="76" t="s">
        <v>3</v>
      </c>
      <c r="C152" s="134">
        <v>767</v>
      </c>
      <c r="D152" s="134">
        <v>955</v>
      </c>
      <c r="E152" s="134">
        <v>976</v>
      </c>
      <c r="F152" s="134">
        <v>559</v>
      </c>
      <c r="G152" s="134">
        <v>576</v>
      </c>
      <c r="H152" s="134">
        <v>1297</v>
      </c>
      <c r="I152" s="134">
        <v>404</v>
      </c>
      <c r="J152" s="134">
        <f t="shared" si="2"/>
        <v>5534</v>
      </c>
      <c r="K152" s="110"/>
    </row>
    <row r="153" spans="1:11" ht="22.5" customHeight="1">
      <c r="A153" s="72"/>
      <c r="B153" s="76" t="s">
        <v>4</v>
      </c>
      <c r="C153" s="134">
        <v>709</v>
      </c>
      <c r="D153" s="134">
        <v>827</v>
      </c>
      <c r="E153" s="134">
        <v>863</v>
      </c>
      <c r="F153" s="134">
        <v>464</v>
      </c>
      <c r="G153" s="134">
        <v>471</v>
      </c>
      <c r="H153" s="134">
        <v>1086</v>
      </c>
      <c r="I153" s="134">
        <v>338</v>
      </c>
      <c r="J153" s="134">
        <f t="shared" si="2"/>
        <v>4758</v>
      </c>
      <c r="K153" s="110"/>
    </row>
    <row r="154" spans="1:11" ht="22.5" customHeight="1">
      <c r="A154" s="72"/>
      <c r="B154" s="76" t="s">
        <v>5</v>
      </c>
      <c r="C154" s="134">
        <v>594</v>
      </c>
      <c r="D154" s="134">
        <v>711</v>
      </c>
      <c r="E154" s="134">
        <v>708</v>
      </c>
      <c r="F154" s="134">
        <v>368</v>
      </c>
      <c r="G154" s="134">
        <v>393</v>
      </c>
      <c r="H154" s="134">
        <v>834</v>
      </c>
      <c r="I154" s="134">
        <v>279</v>
      </c>
      <c r="J154" s="134">
        <f t="shared" si="2"/>
        <v>3887</v>
      </c>
      <c r="K154" s="110"/>
    </row>
    <row r="155" spans="1:11" ht="22.5" customHeight="1">
      <c r="A155" s="72"/>
      <c r="B155" s="76" t="s">
        <v>68</v>
      </c>
      <c r="C155" s="134">
        <f aca="true" t="shared" si="3" ref="C155:I155">SUM(C147:C154)</f>
        <v>6518</v>
      </c>
      <c r="D155" s="134">
        <f t="shared" si="3"/>
        <v>8297</v>
      </c>
      <c r="E155" s="134">
        <f t="shared" si="3"/>
        <v>8530</v>
      </c>
      <c r="F155" s="134">
        <f t="shared" si="3"/>
        <v>4512</v>
      </c>
      <c r="G155" s="134">
        <f t="shared" si="3"/>
        <v>4722</v>
      </c>
      <c r="H155" s="134">
        <f t="shared" si="3"/>
        <v>11244</v>
      </c>
      <c r="I155" s="134">
        <f t="shared" si="3"/>
        <v>3135</v>
      </c>
      <c r="J155" s="134">
        <f t="shared" si="2"/>
        <v>46958</v>
      </c>
      <c r="K155" s="110"/>
    </row>
    <row r="156" spans="1:11" ht="22.5" customHeight="1">
      <c r="A156" s="72"/>
      <c r="B156" s="131"/>
      <c r="C156" s="137"/>
      <c r="D156" s="125"/>
      <c r="E156" s="137"/>
      <c r="F156" s="137"/>
      <c r="G156" s="137"/>
      <c r="H156" s="137"/>
      <c r="I156" s="137"/>
      <c r="J156" s="137"/>
      <c r="K156" s="110"/>
    </row>
    <row r="157" spans="1:11" ht="22.5" customHeight="1">
      <c r="A157" s="72"/>
      <c r="B157" s="131"/>
      <c r="C157" s="137"/>
      <c r="D157" s="125"/>
      <c r="E157" s="137"/>
      <c r="F157" s="137"/>
      <c r="G157" s="137"/>
      <c r="H157" s="137"/>
      <c r="I157" s="137"/>
      <c r="J157" s="137"/>
      <c r="K157" s="110"/>
    </row>
    <row r="158" spans="1:11" ht="22.5" customHeight="1">
      <c r="A158" s="14" t="s">
        <v>144</v>
      </c>
      <c r="B158" s="131"/>
      <c r="C158" s="79"/>
      <c r="D158" s="125"/>
      <c r="E158" s="125"/>
      <c r="F158" s="79"/>
      <c r="G158" s="79"/>
      <c r="I158" s="79" t="str">
        <f>I18</f>
        <v>平成18年5月利用分</v>
      </c>
      <c r="J158" s="79"/>
      <c r="K158" s="110"/>
    </row>
    <row r="159" spans="1:11" ht="22.5" customHeight="1">
      <c r="A159" s="72"/>
      <c r="B159" s="139"/>
      <c r="C159" s="133" t="str">
        <f aca="true" t="shared" si="4" ref="C159:I159">C141</f>
        <v>門司区</v>
      </c>
      <c r="D159" s="133" t="str">
        <f t="shared" si="4"/>
        <v>小倉北区</v>
      </c>
      <c r="E159" s="133" t="str">
        <f t="shared" si="4"/>
        <v>小倉南区</v>
      </c>
      <c r="F159" s="133" t="str">
        <f t="shared" si="4"/>
        <v>若松区</v>
      </c>
      <c r="G159" s="133" t="str">
        <f t="shared" si="4"/>
        <v>八幡東区</v>
      </c>
      <c r="H159" s="133" t="str">
        <f t="shared" si="4"/>
        <v>八幡西区</v>
      </c>
      <c r="I159" s="132" t="str">
        <f t="shared" si="4"/>
        <v>戸畑区</v>
      </c>
      <c r="J159" s="132" t="str">
        <f>J141</f>
        <v>全市</v>
      </c>
      <c r="K159" s="110"/>
    </row>
    <row r="160" spans="1:11" ht="22.5" customHeight="1">
      <c r="A160" s="72"/>
      <c r="B160" s="76" t="s">
        <v>69</v>
      </c>
      <c r="C160" s="134">
        <v>3795</v>
      </c>
      <c r="D160" s="134">
        <v>4903</v>
      </c>
      <c r="E160" s="134">
        <v>4939</v>
      </c>
      <c r="F160" s="134">
        <v>2684</v>
      </c>
      <c r="G160" s="134">
        <v>2871</v>
      </c>
      <c r="H160" s="134">
        <v>6861</v>
      </c>
      <c r="I160" s="134">
        <v>1768</v>
      </c>
      <c r="J160" s="134">
        <f>SUM(C160:I160)</f>
        <v>27821</v>
      </c>
      <c r="K160" s="110"/>
    </row>
    <row r="161" spans="1:11" ht="22.5" customHeight="1">
      <c r="A161" s="72"/>
      <c r="B161" s="76" t="s">
        <v>145</v>
      </c>
      <c r="C161" s="134">
        <v>99</v>
      </c>
      <c r="D161" s="134">
        <v>258</v>
      </c>
      <c r="E161" s="134">
        <v>304</v>
      </c>
      <c r="F161" s="134">
        <v>163</v>
      </c>
      <c r="G161" s="134">
        <v>169</v>
      </c>
      <c r="H161" s="134">
        <v>362</v>
      </c>
      <c r="I161" s="134">
        <v>108</v>
      </c>
      <c r="J161" s="134">
        <f>SUM(C161:I161)</f>
        <v>1463</v>
      </c>
      <c r="K161" s="110"/>
    </row>
    <row r="162" spans="1:11" ht="22.5" customHeight="1">
      <c r="A162" s="72"/>
      <c r="B162" s="76" t="s">
        <v>70</v>
      </c>
      <c r="C162" s="134">
        <v>1139</v>
      </c>
      <c r="D162" s="134">
        <v>1279</v>
      </c>
      <c r="E162" s="134">
        <v>1299</v>
      </c>
      <c r="F162" s="134">
        <v>718</v>
      </c>
      <c r="G162" s="134">
        <v>757</v>
      </c>
      <c r="H162" s="134">
        <v>1702</v>
      </c>
      <c r="I162" s="134">
        <v>509</v>
      </c>
      <c r="J162" s="134">
        <f>SUM(C162:I162)</f>
        <v>7403</v>
      </c>
      <c r="K162" s="110"/>
    </row>
    <row r="163" spans="1:10" ht="22.5" customHeight="1">
      <c r="A163" s="22"/>
      <c r="B163" s="18"/>
      <c r="C163" s="106"/>
      <c r="D163" s="106"/>
      <c r="E163" s="106"/>
      <c r="F163" s="106"/>
      <c r="G163" s="106"/>
      <c r="H163" s="106"/>
      <c r="I163" s="106"/>
      <c r="J163" s="106"/>
    </row>
    <row r="164" spans="1:10" ht="22.5" customHeight="1">
      <c r="A164" s="138"/>
      <c r="B164" s="20"/>
      <c r="C164" s="136"/>
      <c r="D164" s="136"/>
      <c r="E164" s="136"/>
      <c r="F164" s="136"/>
      <c r="G164" s="136"/>
      <c r="H164" s="136"/>
      <c r="I164" s="136"/>
      <c r="J164" s="136"/>
    </row>
  </sheetData>
  <mergeCells count="71">
    <mergeCell ref="A24:B24"/>
    <mergeCell ref="A27:B27"/>
    <mergeCell ref="A28:B28"/>
    <mergeCell ref="E127:E129"/>
    <mergeCell ref="C126:D126"/>
    <mergeCell ref="E116:E118"/>
    <mergeCell ref="E119:E126"/>
    <mergeCell ref="B109:B110"/>
    <mergeCell ref="B111:B115"/>
    <mergeCell ref="C122:D122"/>
    <mergeCell ref="B116:B118"/>
    <mergeCell ref="B119:B126"/>
    <mergeCell ref="C120:D120"/>
    <mergeCell ref="C121:D121"/>
    <mergeCell ref="C116:D116"/>
    <mergeCell ref="C117:D117"/>
    <mergeCell ref="C118:D118"/>
    <mergeCell ref="C125:D125"/>
    <mergeCell ref="C119:D119"/>
    <mergeCell ref="C123:D123"/>
    <mergeCell ref="B132:D132"/>
    <mergeCell ref="B133:D133"/>
    <mergeCell ref="B131:D131"/>
    <mergeCell ref="B127:B129"/>
    <mergeCell ref="C127:D127"/>
    <mergeCell ref="C128:D128"/>
    <mergeCell ref="C129:D129"/>
    <mergeCell ref="B130:D130"/>
    <mergeCell ref="C124:D124"/>
    <mergeCell ref="E109:E110"/>
    <mergeCell ref="E111:E115"/>
    <mergeCell ref="C109:D109"/>
    <mergeCell ref="C110:D110"/>
    <mergeCell ref="C111:D111"/>
    <mergeCell ref="C112:D112"/>
    <mergeCell ref="C113:D113"/>
    <mergeCell ref="C114:D114"/>
    <mergeCell ref="C115:D115"/>
    <mergeCell ref="E107:E108"/>
    <mergeCell ref="B106:D108"/>
    <mergeCell ref="B92:E92"/>
    <mergeCell ref="B93:E93"/>
    <mergeCell ref="B99:E99"/>
    <mergeCell ref="B100:E100"/>
    <mergeCell ref="A1:J1"/>
    <mergeCell ref="A2:J2"/>
    <mergeCell ref="C6:C7"/>
    <mergeCell ref="D6:D7"/>
    <mergeCell ref="G7:H7"/>
    <mergeCell ref="I7:J7"/>
    <mergeCell ref="E6:F7"/>
    <mergeCell ref="A6:B7"/>
    <mergeCell ref="A19:B19"/>
    <mergeCell ref="I8:J8"/>
    <mergeCell ref="A8:B8"/>
    <mergeCell ref="A11:B11"/>
    <mergeCell ref="E8:F8"/>
    <mergeCell ref="A16:B16"/>
    <mergeCell ref="G8:H8"/>
    <mergeCell ref="A12:B12"/>
    <mergeCell ref="A15:B15"/>
    <mergeCell ref="B61:E61"/>
    <mergeCell ref="B73:C73"/>
    <mergeCell ref="A20:B20"/>
    <mergeCell ref="B31:C32"/>
    <mergeCell ref="D31:G31"/>
    <mergeCell ref="B33:C33"/>
    <mergeCell ref="B70:C70"/>
    <mergeCell ref="B71:C71"/>
    <mergeCell ref="B72:C72"/>
    <mergeCell ref="A23:B23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2007-01-19T00:20:10Z</cp:lastPrinted>
  <dcterms:created xsi:type="dcterms:W3CDTF">2003-06-07T07:59:20Z</dcterms:created>
  <dcterms:modified xsi:type="dcterms:W3CDTF">2007-01-26T01:14:06Z</dcterms:modified>
  <cp:category/>
  <cp:version/>
  <cp:contentType/>
  <cp:contentStatus/>
</cp:coreProperties>
</file>